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4100.2024 - ANAL CLINICAS HEGV E UPA PENHA\PLANILHA\"/>
    </mc:Choice>
  </mc:AlternateContent>
  <bookViews>
    <workbookView xWindow="0" yWindow="0" windowWidth="12735" windowHeight="5820"/>
  </bookViews>
  <sheets>
    <sheet name="MODELO DE COTACAO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6" i="1"/>
  <c r="F264" i="1" l="1"/>
  <c r="G326" i="1"/>
  <c r="H326" i="1" s="1"/>
  <c r="I326" i="1" s="1"/>
  <c r="G325" i="1"/>
  <c r="H325" i="1" s="1"/>
  <c r="I325" i="1" s="1"/>
  <c r="G324" i="1"/>
  <c r="H324" i="1" s="1"/>
  <c r="I324" i="1" s="1"/>
  <c r="G323" i="1"/>
  <c r="H323" i="1" s="1"/>
  <c r="I323" i="1" s="1"/>
  <c r="G322" i="1"/>
  <c r="H322" i="1" s="1"/>
  <c r="I322" i="1" s="1"/>
  <c r="G321" i="1"/>
  <c r="H321" i="1" s="1"/>
  <c r="I321" i="1" s="1"/>
  <c r="G320" i="1"/>
  <c r="H320" i="1" s="1"/>
  <c r="I320" i="1" s="1"/>
  <c r="G319" i="1"/>
  <c r="H319" i="1" s="1"/>
  <c r="I319" i="1" s="1"/>
  <c r="G318" i="1"/>
  <c r="H318" i="1" s="1"/>
  <c r="I318" i="1" s="1"/>
  <c r="G317" i="1"/>
  <c r="H317" i="1" s="1"/>
  <c r="I317" i="1" s="1"/>
  <c r="G316" i="1"/>
  <c r="H316" i="1" s="1"/>
  <c r="I316" i="1" s="1"/>
  <c r="G315" i="1"/>
  <c r="H315" i="1" s="1"/>
  <c r="I315" i="1" s="1"/>
  <c r="G314" i="1"/>
  <c r="H314" i="1" s="1"/>
  <c r="I314" i="1" s="1"/>
  <c r="G313" i="1"/>
  <c r="H313" i="1" s="1"/>
  <c r="I313" i="1" s="1"/>
  <c r="G312" i="1"/>
  <c r="H312" i="1" s="1"/>
  <c r="I312" i="1" s="1"/>
  <c r="G311" i="1"/>
  <c r="H311" i="1" s="1"/>
  <c r="I311" i="1" s="1"/>
  <c r="G310" i="1"/>
  <c r="H310" i="1" s="1"/>
  <c r="I310" i="1" s="1"/>
  <c r="G309" i="1"/>
  <c r="H309" i="1" s="1"/>
  <c r="I309" i="1" s="1"/>
  <c r="G308" i="1"/>
  <c r="H308" i="1" s="1"/>
  <c r="I308" i="1" s="1"/>
  <c r="G307" i="1"/>
  <c r="H307" i="1" s="1"/>
  <c r="I307" i="1" s="1"/>
  <c r="G306" i="1"/>
  <c r="H306" i="1" s="1"/>
  <c r="I306" i="1" s="1"/>
  <c r="G305" i="1"/>
  <c r="H305" i="1" s="1"/>
  <c r="I305" i="1" s="1"/>
  <c r="G304" i="1"/>
  <c r="H304" i="1" s="1"/>
  <c r="I304" i="1" s="1"/>
  <c r="G303" i="1"/>
  <c r="H303" i="1" s="1"/>
  <c r="I303" i="1" s="1"/>
  <c r="G302" i="1"/>
  <c r="H302" i="1" s="1"/>
  <c r="I302" i="1" s="1"/>
  <c r="G301" i="1"/>
  <c r="H301" i="1" s="1"/>
  <c r="I301" i="1" s="1"/>
  <c r="G300" i="1"/>
  <c r="H300" i="1" s="1"/>
  <c r="I300" i="1" s="1"/>
  <c r="G299" i="1"/>
  <c r="H299" i="1" s="1"/>
  <c r="I299" i="1" s="1"/>
  <c r="G298" i="1"/>
  <c r="H298" i="1" s="1"/>
  <c r="I298" i="1" s="1"/>
  <c r="G297" i="1"/>
  <c r="H297" i="1" s="1"/>
  <c r="I297" i="1" s="1"/>
  <c r="G296" i="1"/>
  <c r="H296" i="1" s="1"/>
  <c r="I296" i="1" s="1"/>
  <c r="G295" i="1"/>
  <c r="H295" i="1" s="1"/>
  <c r="I295" i="1" s="1"/>
  <c r="G294" i="1"/>
  <c r="H294" i="1" s="1"/>
  <c r="I294" i="1" s="1"/>
  <c r="G293" i="1"/>
  <c r="H293" i="1" s="1"/>
  <c r="I293" i="1" s="1"/>
  <c r="G292" i="1"/>
  <c r="H292" i="1" s="1"/>
  <c r="I292" i="1" s="1"/>
  <c r="G291" i="1"/>
  <c r="H291" i="1" s="1"/>
  <c r="I291" i="1" s="1"/>
  <c r="G290" i="1"/>
  <c r="H290" i="1" s="1"/>
  <c r="I290" i="1" s="1"/>
  <c r="G289" i="1"/>
  <c r="H289" i="1" s="1"/>
  <c r="I289" i="1" s="1"/>
  <c r="G288" i="1"/>
  <c r="H288" i="1" s="1"/>
  <c r="I288" i="1" s="1"/>
  <c r="G287" i="1"/>
  <c r="H287" i="1" s="1"/>
  <c r="I287" i="1" s="1"/>
  <c r="G286" i="1"/>
  <c r="H286" i="1" s="1"/>
  <c r="I286" i="1" s="1"/>
  <c r="G285" i="1"/>
  <c r="H285" i="1" s="1"/>
  <c r="I285" i="1" s="1"/>
  <c r="G284" i="1"/>
  <c r="H284" i="1" s="1"/>
  <c r="I284" i="1" s="1"/>
  <c r="G283" i="1"/>
  <c r="H283" i="1" s="1"/>
  <c r="I283" i="1" s="1"/>
  <c r="G282" i="1"/>
  <c r="H282" i="1" s="1"/>
  <c r="I282" i="1" s="1"/>
  <c r="G281" i="1"/>
  <c r="H281" i="1" s="1"/>
  <c r="I281" i="1" s="1"/>
  <c r="G280" i="1"/>
  <c r="H280" i="1" s="1"/>
  <c r="I280" i="1" s="1"/>
  <c r="G279" i="1"/>
  <c r="H279" i="1" s="1"/>
  <c r="I279" i="1" s="1"/>
  <c r="G278" i="1"/>
  <c r="H278" i="1" s="1"/>
  <c r="I278" i="1" s="1"/>
  <c r="G277" i="1"/>
  <c r="H277" i="1" s="1"/>
  <c r="I277" i="1" s="1"/>
  <c r="G276" i="1"/>
  <c r="H276" i="1" s="1"/>
  <c r="I276" i="1" s="1"/>
  <c r="G275" i="1"/>
  <c r="H275" i="1" s="1"/>
  <c r="I275" i="1" s="1"/>
  <c r="G274" i="1"/>
  <c r="H274" i="1" s="1"/>
  <c r="I274" i="1" s="1"/>
  <c r="G273" i="1"/>
  <c r="H273" i="1" s="1"/>
  <c r="I273" i="1" s="1"/>
  <c r="G272" i="1"/>
  <c r="H272" i="1" s="1"/>
  <c r="I272" i="1" s="1"/>
  <c r="G271" i="1"/>
  <c r="H271" i="1" s="1"/>
  <c r="I271" i="1" s="1"/>
  <c r="G270" i="1"/>
  <c r="H270" i="1" s="1"/>
  <c r="I270" i="1" s="1"/>
  <c r="G269" i="1"/>
  <c r="H269" i="1" s="1"/>
  <c r="I269" i="1" s="1"/>
  <c r="G268" i="1"/>
  <c r="H268" i="1" s="1"/>
  <c r="I268" i="1" s="1"/>
  <c r="G267" i="1"/>
  <c r="H267" i="1" s="1"/>
  <c r="I267" i="1" s="1"/>
  <c r="G266" i="1"/>
  <c r="H266" i="1" s="1"/>
  <c r="I266" i="1" s="1"/>
  <c r="G259" i="1"/>
  <c r="H259" i="1" s="1"/>
  <c r="I259" i="1" s="1"/>
  <c r="G258" i="1"/>
  <c r="H258" i="1" s="1"/>
  <c r="I258" i="1" s="1"/>
  <c r="G257" i="1"/>
  <c r="H257" i="1" s="1"/>
  <c r="I257" i="1" s="1"/>
  <c r="G256" i="1"/>
  <c r="H256" i="1" s="1"/>
  <c r="I256" i="1" s="1"/>
  <c r="G255" i="1"/>
  <c r="H255" i="1" s="1"/>
  <c r="I255" i="1" s="1"/>
  <c r="G254" i="1"/>
  <c r="H254" i="1" s="1"/>
  <c r="I254" i="1" s="1"/>
  <c r="G253" i="1"/>
  <c r="H253" i="1" s="1"/>
  <c r="I253" i="1" s="1"/>
  <c r="G252" i="1"/>
  <c r="H252" i="1" s="1"/>
  <c r="I252" i="1" s="1"/>
  <c r="G251" i="1"/>
  <c r="H251" i="1" s="1"/>
  <c r="I251" i="1" s="1"/>
  <c r="G250" i="1"/>
  <c r="H250" i="1" s="1"/>
  <c r="I250" i="1" s="1"/>
  <c r="G249" i="1"/>
  <c r="H249" i="1" s="1"/>
  <c r="I249" i="1" s="1"/>
  <c r="G248" i="1"/>
  <c r="H248" i="1" s="1"/>
  <c r="I248" i="1" s="1"/>
  <c r="G247" i="1"/>
  <c r="H247" i="1" s="1"/>
  <c r="I247" i="1" s="1"/>
  <c r="G246" i="1"/>
  <c r="H246" i="1" s="1"/>
  <c r="I246" i="1" s="1"/>
  <c r="G245" i="1"/>
  <c r="H245" i="1" s="1"/>
  <c r="I245" i="1" s="1"/>
  <c r="G244" i="1"/>
  <c r="H244" i="1" s="1"/>
  <c r="I244" i="1" s="1"/>
  <c r="G243" i="1"/>
  <c r="H243" i="1" s="1"/>
  <c r="I243" i="1" s="1"/>
  <c r="G242" i="1"/>
  <c r="H242" i="1" s="1"/>
  <c r="I242" i="1" s="1"/>
  <c r="G241" i="1"/>
  <c r="H241" i="1" s="1"/>
  <c r="I241" i="1" s="1"/>
  <c r="G240" i="1"/>
  <c r="H240" i="1" s="1"/>
  <c r="I240" i="1" s="1"/>
  <c r="G239" i="1"/>
  <c r="H239" i="1" s="1"/>
  <c r="I239" i="1" s="1"/>
  <c r="G238" i="1"/>
  <c r="H238" i="1" s="1"/>
  <c r="I238" i="1" s="1"/>
  <c r="G237" i="1"/>
  <c r="H237" i="1" s="1"/>
  <c r="I237" i="1" s="1"/>
  <c r="G236" i="1"/>
  <c r="H236" i="1" s="1"/>
  <c r="I236" i="1" s="1"/>
  <c r="G235" i="1"/>
  <c r="H235" i="1" s="1"/>
  <c r="I235" i="1" s="1"/>
  <c r="G234" i="1"/>
  <c r="H234" i="1" s="1"/>
  <c r="I234" i="1" s="1"/>
  <c r="G233" i="1"/>
  <c r="H233" i="1" s="1"/>
  <c r="I233" i="1" s="1"/>
  <c r="G232" i="1"/>
  <c r="H232" i="1" s="1"/>
  <c r="I232" i="1" s="1"/>
  <c r="G231" i="1"/>
  <c r="H231" i="1" s="1"/>
  <c r="I231" i="1" s="1"/>
  <c r="G230" i="1"/>
  <c r="H230" i="1" s="1"/>
  <c r="I230" i="1" s="1"/>
  <c r="G229" i="1"/>
  <c r="H229" i="1" s="1"/>
  <c r="I229" i="1" s="1"/>
  <c r="G228" i="1"/>
  <c r="H228" i="1" s="1"/>
  <c r="I228" i="1" s="1"/>
  <c r="G227" i="1"/>
  <c r="H227" i="1" s="1"/>
  <c r="I227" i="1" s="1"/>
  <c r="G226" i="1"/>
  <c r="H226" i="1" s="1"/>
  <c r="I226" i="1" s="1"/>
  <c r="G225" i="1"/>
  <c r="H225" i="1" s="1"/>
  <c r="I225" i="1" s="1"/>
  <c r="G224" i="1"/>
  <c r="H224" i="1" s="1"/>
  <c r="I224" i="1" s="1"/>
  <c r="G223" i="1"/>
  <c r="H223" i="1" s="1"/>
  <c r="I223" i="1" s="1"/>
  <c r="G222" i="1"/>
  <c r="H222" i="1" s="1"/>
  <c r="I222" i="1" s="1"/>
  <c r="G221" i="1"/>
  <c r="H221" i="1" s="1"/>
  <c r="I221" i="1" s="1"/>
  <c r="G220" i="1"/>
  <c r="H220" i="1" s="1"/>
  <c r="I220" i="1" s="1"/>
  <c r="G219" i="1"/>
  <c r="H219" i="1" s="1"/>
  <c r="I219" i="1" s="1"/>
  <c r="G218" i="1"/>
  <c r="H218" i="1" s="1"/>
  <c r="I218" i="1" s="1"/>
  <c r="G217" i="1"/>
  <c r="H217" i="1" s="1"/>
  <c r="I217" i="1" s="1"/>
  <c r="G216" i="1"/>
  <c r="H216" i="1" s="1"/>
  <c r="I216" i="1" s="1"/>
  <c r="G215" i="1"/>
  <c r="H215" i="1" s="1"/>
  <c r="I215" i="1" s="1"/>
  <c r="G214" i="1"/>
  <c r="H214" i="1" s="1"/>
  <c r="I214" i="1" s="1"/>
  <c r="G213" i="1"/>
  <c r="H213" i="1" s="1"/>
  <c r="I213" i="1" s="1"/>
  <c r="G212" i="1"/>
  <c r="H212" i="1" s="1"/>
  <c r="I212" i="1" s="1"/>
  <c r="G211" i="1"/>
  <c r="H211" i="1" s="1"/>
  <c r="I211" i="1" s="1"/>
  <c r="G210" i="1"/>
  <c r="H210" i="1" s="1"/>
  <c r="I210" i="1" s="1"/>
  <c r="G209" i="1"/>
  <c r="H209" i="1" s="1"/>
  <c r="I209" i="1" s="1"/>
  <c r="G208" i="1"/>
  <c r="H208" i="1" s="1"/>
  <c r="I208" i="1" s="1"/>
  <c r="G207" i="1"/>
  <c r="H207" i="1" s="1"/>
  <c r="I207" i="1" s="1"/>
  <c r="G206" i="1"/>
  <c r="H206" i="1" s="1"/>
  <c r="I206" i="1" s="1"/>
  <c r="G205" i="1"/>
  <c r="H205" i="1" s="1"/>
  <c r="I205" i="1" s="1"/>
  <c r="G204" i="1"/>
  <c r="H204" i="1" s="1"/>
  <c r="I204" i="1" s="1"/>
  <c r="G203" i="1"/>
  <c r="H203" i="1" s="1"/>
  <c r="I203" i="1" s="1"/>
  <c r="G202" i="1"/>
  <c r="H202" i="1" s="1"/>
  <c r="I202" i="1" s="1"/>
  <c r="G201" i="1"/>
  <c r="H201" i="1" s="1"/>
  <c r="I201" i="1" s="1"/>
  <c r="G200" i="1"/>
  <c r="H200" i="1" s="1"/>
  <c r="I200" i="1" s="1"/>
  <c r="G199" i="1"/>
  <c r="H199" i="1" s="1"/>
  <c r="I199" i="1" s="1"/>
  <c r="G198" i="1"/>
  <c r="H198" i="1" s="1"/>
  <c r="I198" i="1" s="1"/>
  <c r="G197" i="1"/>
  <c r="H197" i="1" s="1"/>
  <c r="I197" i="1" s="1"/>
  <c r="G196" i="1"/>
  <c r="H196" i="1" s="1"/>
  <c r="I196" i="1" s="1"/>
  <c r="G195" i="1"/>
  <c r="H195" i="1" s="1"/>
  <c r="I195" i="1" s="1"/>
  <c r="G194" i="1"/>
  <c r="H194" i="1" s="1"/>
  <c r="I194" i="1" s="1"/>
  <c r="G193" i="1"/>
  <c r="H193" i="1" s="1"/>
  <c r="I193" i="1" s="1"/>
  <c r="G192" i="1"/>
  <c r="H192" i="1" s="1"/>
  <c r="I192" i="1" s="1"/>
  <c r="G191" i="1"/>
  <c r="H191" i="1" s="1"/>
  <c r="I191" i="1" s="1"/>
  <c r="G190" i="1"/>
  <c r="H190" i="1" s="1"/>
  <c r="I190" i="1" s="1"/>
  <c r="G189" i="1"/>
  <c r="H189" i="1" s="1"/>
  <c r="I189" i="1" s="1"/>
  <c r="G188" i="1"/>
  <c r="H188" i="1" s="1"/>
  <c r="I188" i="1" s="1"/>
  <c r="G187" i="1"/>
  <c r="H187" i="1" s="1"/>
  <c r="I187" i="1" s="1"/>
  <c r="G186" i="1"/>
  <c r="H186" i="1" s="1"/>
  <c r="I186" i="1" s="1"/>
  <c r="G185" i="1"/>
  <c r="H185" i="1" s="1"/>
  <c r="I185" i="1" s="1"/>
  <c r="G184" i="1"/>
  <c r="H184" i="1" s="1"/>
  <c r="I184" i="1" s="1"/>
  <c r="G183" i="1"/>
  <c r="H183" i="1" s="1"/>
  <c r="I183" i="1" s="1"/>
  <c r="G182" i="1"/>
  <c r="H182" i="1" s="1"/>
  <c r="I182" i="1" s="1"/>
  <c r="G181" i="1"/>
  <c r="H181" i="1" s="1"/>
  <c r="I181" i="1" s="1"/>
  <c r="G180" i="1"/>
  <c r="H180" i="1" s="1"/>
  <c r="I180" i="1" s="1"/>
  <c r="G179" i="1"/>
  <c r="H179" i="1" s="1"/>
  <c r="I179" i="1" s="1"/>
  <c r="G178" i="1"/>
  <c r="H178" i="1" s="1"/>
  <c r="I178" i="1" s="1"/>
  <c r="G177" i="1"/>
  <c r="H177" i="1" s="1"/>
  <c r="I177" i="1" s="1"/>
  <c r="G176" i="1"/>
  <c r="H176" i="1" s="1"/>
  <c r="I176" i="1" s="1"/>
  <c r="G175" i="1"/>
  <c r="H175" i="1" s="1"/>
  <c r="I175" i="1" s="1"/>
  <c r="G174" i="1"/>
  <c r="H174" i="1" s="1"/>
  <c r="I174" i="1" s="1"/>
  <c r="G173" i="1"/>
  <c r="H173" i="1" s="1"/>
  <c r="I173" i="1" s="1"/>
  <c r="G172" i="1"/>
  <c r="H172" i="1" s="1"/>
  <c r="I172" i="1" s="1"/>
  <c r="G171" i="1"/>
  <c r="H171" i="1" s="1"/>
  <c r="I171" i="1" s="1"/>
  <c r="G170" i="1"/>
  <c r="H170" i="1" s="1"/>
  <c r="I170" i="1" s="1"/>
  <c r="G169" i="1"/>
  <c r="H169" i="1" s="1"/>
  <c r="I169" i="1" s="1"/>
  <c r="G168" i="1"/>
  <c r="H168" i="1" s="1"/>
  <c r="I168" i="1" s="1"/>
  <c r="G167" i="1"/>
  <c r="H167" i="1" s="1"/>
  <c r="I167" i="1" s="1"/>
  <c r="G166" i="1"/>
  <c r="H166" i="1" s="1"/>
  <c r="I166" i="1" s="1"/>
  <c r="G165" i="1"/>
  <c r="H165" i="1" s="1"/>
  <c r="I165" i="1" s="1"/>
  <c r="G164" i="1"/>
  <c r="H164" i="1" s="1"/>
  <c r="I164" i="1" s="1"/>
  <c r="G163" i="1"/>
  <c r="H163" i="1" s="1"/>
  <c r="I163" i="1" s="1"/>
  <c r="G162" i="1"/>
  <c r="H162" i="1" s="1"/>
  <c r="I162" i="1" s="1"/>
  <c r="G161" i="1"/>
  <c r="H161" i="1" s="1"/>
  <c r="I161" i="1" s="1"/>
  <c r="G160" i="1"/>
  <c r="H160" i="1" s="1"/>
  <c r="I160" i="1" s="1"/>
  <c r="G159" i="1"/>
  <c r="H159" i="1" s="1"/>
  <c r="I159" i="1" s="1"/>
  <c r="G158" i="1"/>
  <c r="H158" i="1" s="1"/>
  <c r="I158" i="1" s="1"/>
  <c r="G157" i="1"/>
  <c r="H157" i="1" s="1"/>
  <c r="I157" i="1" s="1"/>
  <c r="G156" i="1"/>
  <c r="H156" i="1" s="1"/>
  <c r="I156" i="1" s="1"/>
  <c r="G155" i="1"/>
  <c r="H155" i="1" s="1"/>
  <c r="I155" i="1" s="1"/>
  <c r="G154" i="1"/>
  <c r="H154" i="1" s="1"/>
  <c r="I154" i="1" s="1"/>
  <c r="G153" i="1"/>
  <c r="H153" i="1" s="1"/>
  <c r="I153" i="1" s="1"/>
  <c r="G152" i="1"/>
  <c r="H152" i="1" s="1"/>
  <c r="I152" i="1" s="1"/>
  <c r="G151" i="1"/>
  <c r="H151" i="1" s="1"/>
  <c r="I151" i="1" s="1"/>
  <c r="G150" i="1"/>
  <c r="H150" i="1" s="1"/>
  <c r="I150" i="1" s="1"/>
  <c r="G149" i="1"/>
  <c r="H149" i="1" s="1"/>
  <c r="I149" i="1" s="1"/>
  <c r="G148" i="1"/>
  <c r="H148" i="1" s="1"/>
  <c r="I148" i="1" s="1"/>
  <c r="G147" i="1"/>
  <c r="H147" i="1" s="1"/>
  <c r="I147" i="1" s="1"/>
  <c r="G146" i="1"/>
  <c r="H146" i="1" s="1"/>
  <c r="I146" i="1" s="1"/>
  <c r="G145" i="1"/>
  <c r="H145" i="1" s="1"/>
  <c r="I145" i="1" s="1"/>
  <c r="G144" i="1"/>
  <c r="H144" i="1" s="1"/>
  <c r="I144" i="1" s="1"/>
  <c r="G143" i="1"/>
  <c r="H143" i="1" s="1"/>
  <c r="I143" i="1" s="1"/>
  <c r="G142" i="1"/>
  <c r="H142" i="1" s="1"/>
  <c r="I142" i="1" s="1"/>
  <c r="G141" i="1"/>
  <c r="H141" i="1" s="1"/>
  <c r="I141" i="1" s="1"/>
  <c r="G140" i="1"/>
  <c r="H140" i="1" s="1"/>
  <c r="I140" i="1" s="1"/>
  <c r="G139" i="1"/>
  <c r="H139" i="1" s="1"/>
  <c r="I139" i="1" s="1"/>
  <c r="G138" i="1"/>
  <c r="H138" i="1" s="1"/>
  <c r="I138" i="1" s="1"/>
  <c r="G137" i="1"/>
  <c r="H137" i="1" s="1"/>
  <c r="I137" i="1" s="1"/>
  <c r="G136" i="1"/>
  <c r="H136" i="1" s="1"/>
  <c r="I136" i="1" s="1"/>
  <c r="G135" i="1"/>
  <c r="H135" i="1" s="1"/>
  <c r="I135" i="1" s="1"/>
  <c r="G134" i="1"/>
  <c r="H134" i="1" s="1"/>
  <c r="I134" i="1" s="1"/>
  <c r="G133" i="1"/>
  <c r="H133" i="1" s="1"/>
  <c r="I133" i="1" s="1"/>
  <c r="G132" i="1"/>
  <c r="H132" i="1" s="1"/>
  <c r="I132" i="1" s="1"/>
  <c r="G131" i="1"/>
  <c r="H131" i="1" s="1"/>
  <c r="I131" i="1" s="1"/>
  <c r="G130" i="1"/>
  <c r="H130" i="1" s="1"/>
  <c r="I130" i="1" s="1"/>
  <c r="G129" i="1"/>
  <c r="H129" i="1" s="1"/>
  <c r="I129" i="1" s="1"/>
  <c r="G128" i="1"/>
  <c r="H128" i="1" s="1"/>
  <c r="I128" i="1" s="1"/>
  <c r="G127" i="1"/>
  <c r="H127" i="1" s="1"/>
  <c r="I127" i="1" s="1"/>
  <c r="G126" i="1"/>
  <c r="H126" i="1" s="1"/>
  <c r="I126" i="1" s="1"/>
  <c r="G125" i="1"/>
  <c r="H125" i="1" s="1"/>
  <c r="I125" i="1" s="1"/>
  <c r="G124" i="1"/>
  <c r="H124" i="1" s="1"/>
  <c r="I124" i="1" s="1"/>
  <c r="G123" i="1"/>
  <c r="H123" i="1" s="1"/>
  <c r="I123" i="1" s="1"/>
  <c r="G122" i="1"/>
  <c r="H122" i="1" s="1"/>
  <c r="I122" i="1" s="1"/>
  <c r="G121" i="1"/>
  <c r="H121" i="1" s="1"/>
  <c r="I121" i="1" s="1"/>
  <c r="G120" i="1"/>
  <c r="H120" i="1" s="1"/>
  <c r="I120" i="1" s="1"/>
  <c r="G119" i="1"/>
  <c r="H119" i="1" s="1"/>
  <c r="I119" i="1" s="1"/>
  <c r="G118" i="1"/>
  <c r="H118" i="1" s="1"/>
  <c r="I118" i="1" s="1"/>
  <c r="G117" i="1"/>
  <c r="H117" i="1" s="1"/>
  <c r="I117" i="1" s="1"/>
  <c r="G116" i="1"/>
  <c r="H116" i="1" s="1"/>
  <c r="I116" i="1" s="1"/>
  <c r="G115" i="1"/>
  <c r="H115" i="1" s="1"/>
  <c r="I115" i="1" s="1"/>
  <c r="G114" i="1"/>
  <c r="H114" i="1" s="1"/>
  <c r="I114" i="1" s="1"/>
  <c r="G113" i="1"/>
  <c r="H113" i="1" s="1"/>
  <c r="I113" i="1" s="1"/>
  <c r="G112" i="1"/>
  <c r="H112" i="1" s="1"/>
  <c r="I112" i="1" s="1"/>
  <c r="G111" i="1"/>
  <c r="H111" i="1" s="1"/>
  <c r="I111" i="1" s="1"/>
  <c r="G110" i="1"/>
  <c r="H110" i="1" s="1"/>
  <c r="I110" i="1" s="1"/>
  <c r="G109" i="1"/>
  <c r="H109" i="1" s="1"/>
  <c r="I109" i="1" s="1"/>
  <c r="G108" i="1"/>
  <c r="H108" i="1" s="1"/>
  <c r="I108" i="1" s="1"/>
  <c r="G107" i="1"/>
  <c r="H107" i="1" s="1"/>
  <c r="I107" i="1" s="1"/>
  <c r="G106" i="1"/>
  <c r="H106" i="1" s="1"/>
  <c r="I106" i="1" s="1"/>
  <c r="G105" i="1"/>
  <c r="H105" i="1" s="1"/>
  <c r="I105" i="1" s="1"/>
  <c r="G104" i="1"/>
  <c r="H104" i="1" s="1"/>
  <c r="I104" i="1" s="1"/>
  <c r="G103" i="1"/>
  <c r="H103" i="1" s="1"/>
  <c r="I103" i="1" s="1"/>
  <c r="G102" i="1"/>
  <c r="H102" i="1" s="1"/>
  <c r="I102" i="1" s="1"/>
  <c r="G101" i="1"/>
  <c r="H101" i="1" s="1"/>
  <c r="I101" i="1" s="1"/>
  <c r="G100" i="1"/>
  <c r="H100" i="1" s="1"/>
  <c r="I100" i="1" s="1"/>
  <c r="G99" i="1"/>
  <c r="H99" i="1" s="1"/>
  <c r="I99" i="1" s="1"/>
  <c r="G98" i="1"/>
  <c r="H98" i="1" s="1"/>
  <c r="I98" i="1" s="1"/>
  <c r="G97" i="1"/>
  <c r="H97" i="1" s="1"/>
  <c r="I97" i="1" s="1"/>
  <c r="G96" i="1"/>
  <c r="H96" i="1" s="1"/>
  <c r="I96" i="1" s="1"/>
  <c r="G95" i="1"/>
  <c r="H95" i="1" s="1"/>
  <c r="I95" i="1" s="1"/>
  <c r="G94" i="1"/>
  <c r="H94" i="1" s="1"/>
  <c r="I94" i="1" s="1"/>
  <c r="G93" i="1"/>
  <c r="H93" i="1" s="1"/>
  <c r="I93" i="1" s="1"/>
  <c r="G92" i="1"/>
  <c r="H92" i="1" s="1"/>
  <c r="I92" i="1" s="1"/>
  <c r="G91" i="1"/>
  <c r="H91" i="1" s="1"/>
  <c r="I91" i="1" s="1"/>
  <c r="G90" i="1"/>
  <c r="H90" i="1" s="1"/>
  <c r="I90" i="1" s="1"/>
  <c r="G89" i="1"/>
  <c r="H89" i="1" s="1"/>
  <c r="I89" i="1" s="1"/>
  <c r="G88" i="1"/>
  <c r="H88" i="1" s="1"/>
  <c r="I88" i="1" s="1"/>
  <c r="G87" i="1"/>
  <c r="H87" i="1" s="1"/>
  <c r="I87" i="1" s="1"/>
  <c r="G86" i="1"/>
  <c r="H86" i="1" s="1"/>
  <c r="I86" i="1" s="1"/>
  <c r="G85" i="1"/>
  <c r="H85" i="1" s="1"/>
  <c r="I85" i="1" s="1"/>
  <c r="G84" i="1"/>
  <c r="H84" i="1" s="1"/>
  <c r="I84" i="1" s="1"/>
  <c r="G83" i="1"/>
  <c r="H83" i="1" s="1"/>
  <c r="I83" i="1" s="1"/>
  <c r="G82" i="1"/>
  <c r="H82" i="1" s="1"/>
  <c r="I82" i="1" s="1"/>
  <c r="G81" i="1"/>
  <c r="H81" i="1" s="1"/>
  <c r="I81" i="1" s="1"/>
  <c r="G80" i="1"/>
  <c r="H80" i="1" s="1"/>
  <c r="I80" i="1" s="1"/>
  <c r="G79" i="1"/>
  <c r="H79" i="1" s="1"/>
  <c r="I79" i="1" s="1"/>
  <c r="G78" i="1"/>
  <c r="H78" i="1" s="1"/>
  <c r="I78" i="1" s="1"/>
  <c r="G77" i="1"/>
  <c r="H77" i="1" s="1"/>
  <c r="I77" i="1" s="1"/>
  <c r="G76" i="1"/>
  <c r="H76" i="1" s="1"/>
  <c r="I76" i="1" s="1"/>
  <c r="G75" i="1"/>
  <c r="H75" i="1" s="1"/>
  <c r="I75" i="1" s="1"/>
  <c r="G74" i="1"/>
  <c r="H74" i="1" s="1"/>
  <c r="I74" i="1" s="1"/>
  <c r="G73" i="1"/>
  <c r="H73" i="1" s="1"/>
  <c r="I73" i="1" s="1"/>
  <c r="G72" i="1"/>
  <c r="H72" i="1" s="1"/>
  <c r="I72" i="1" s="1"/>
  <c r="G71" i="1"/>
  <c r="H71" i="1" s="1"/>
  <c r="I71" i="1" s="1"/>
  <c r="G70" i="1"/>
  <c r="H70" i="1" s="1"/>
  <c r="I70" i="1" s="1"/>
  <c r="G69" i="1"/>
  <c r="H69" i="1" s="1"/>
  <c r="I69" i="1" s="1"/>
  <c r="G68" i="1"/>
  <c r="H68" i="1" s="1"/>
  <c r="I68" i="1" s="1"/>
  <c r="G67" i="1"/>
  <c r="H67" i="1" s="1"/>
  <c r="I67" i="1" s="1"/>
  <c r="G66" i="1"/>
  <c r="H66" i="1" s="1"/>
  <c r="I66" i="1" s="1"/>
  <c r="G65" i="1"/>
  <c r="H65" i="1" s="1"/>
  <c r="I65" i="1" s="1"/>
  <c r="G64" i="1"/>
  <c r="H64" i="1" s="1"/>
  <c r="I64" i="1" s="1"/>
  <c r="G63" i="1"/>
  <c r="H63" i="1" s="1"/>
  <c r="I63" i="1" s="1"/>
  <c r="G62" i="1"/>
  <c r="H62" i="1" s="1"/>
  <c r="I62" i="1" s="1"/>
  <c r="G61" i="1"/>
  <c r="H61" i="1" s="1"/>
  <c r="I61" i="1" s="1"/>
  <c r="G60" i="1"/>
  <c r="H60" i="1" s="1"/>
  <c r="I60" i="1" s="1"/>
  <c r="G59" i="1"/>
  <c r="H59" i="1" s="1"/>
  <c r="I59" i="1" s="1"/>
  <c r="G58" i="1"/>
  <c r="H58" i="1" s="1"/>
  <c r="I58" i="1" s="1"/>
  <c r="G57" i="1"/>
  <c r="H57" i="1" s="1"/>
  <c r="I57" i="1" s="1"/>
  <c r="G56" i="1"/>
  <c r="H56" i="1" s="1"/>
  <c r="I56" i="1" s="1"/>
  <c r="G55" i="1"/>
  <c r="H55" i="1" s="1"/>
  <c r="I55" i="1" s="1"/>
  <c r="G54" i="1"/>
  <c r="H54" i="1" s="1"/>
  <c r="I54" i="1" s="1"/>
  <c r="G53" i="1"/>
  <c r="H53" i="1" s="1"/>
  <c r="I53" i="1" s="1"/>
  <c r="G52" i="1"/>
  <c r="H52" i="1" s="1"/>
  <c r="I52" i="1" s="1"/>
  <c r="G51" i="1"/>
  <c r="H51" i="1" s="1"/>
  <c r="I51" i="1" s="1"/>
  <c r="G50" i="1"/>
  <c r="H50" i="1" s="1"/>
  <c r="I50" i="1" s="1"/>
  <c r="G49" i="1"/>
  <c r="H49" i="1" s="1"/>
  <c r="I49" i="1" s="1"/>
  <c r="G48" i="1"/>
  <c r="H48" i="1" s="1"/>
  <c r="I48" i="1" s="1"/>
  <c r="G47" i="1"/>
  <c r="H47" i="1" s="1"/>
  <c r="I47" i="1" s="1"/>
  <c r="G46" i="1"/>
  <c r="H46" i="1" s="1"/>
  <c r="I46" i="1" s="1"/>
  <c r="G45" i="1"/>
  <c r="H45" i="1" s="1"/>
  <c r="I45" i="1" s="1"/>
  <c r="G44" i="1"/>
  <c r="H44" i="1" s="1"/>
  <c r="I44" i="1" s="1"/>
  <c r="G43" i="1"/>
  <c r="H43" i="1" s="1"/>
  <c r="I43" i="1" s="1"/>
  <c r="G42" i="1"/>
  <c r="H42" i="1" s="1"/>
  <c r="I42" i="1" s="1"/>
  <c r="G41" i="1"/>
  <c r="H41" i="1" s="1"/>
  <c r="I41" i="1" s="1"/>
  <c r="G40" i="1"/>
  <c r="H40" i="1" s="1"/>
  <c r="I40" i="1" s="1"/>
  <c r="G39" i="1"/>
  <c r="H39" i="1" s="1"/>
  <c r="I39" i="1" s="1"/>
  <c r="G38" i="1"/>
  <c r="H38" i="1" s="1"/>
  <c r="I38" i="1" s="1"/>
  <c r="G37" i="1"/>
  <c r="H37" i="1" s="1"/>
  <c r="I37" i="1" s="1"/>
  <c r="G36" i="1"/>
  <c r="H36" i="1" s="1"/>
  <c r="I36" i="1" s="1"/>
  <c r="G35" i="1"/>
  <c r="H35" i="1" s="1"/>
  <c r="I35" i="1" s="1"/>
  <c r="G34" i="1"/>
  <c r="H34" i="1" s="1"/>
  <c r="I34" i="1" s="1"/>
  <c r="G33" i="1"/>
  <c r="H33" i="1" s="1"/>
  <c r="I33" i="1" s="1"/>
  <c r="G32" i="1"/>
  <c r="H32" i="1" s="1"/>
  <c r="I32" i="1" s="1"/>
  <c r="G31" i="1"/>
  <c r="H31" i="1" s="1"/>
  <c r="I31" i="1" s="1"/>
  <c r="G30" i="1"/>
  <c r="H30" i="1" s="1"/>
  <c r="I30" i="1" s="1"/>
  <c r="G29" i="1"/>
  <c r="H29" i="1" s="1"/>
  <c r="I29" i="1" s="1"/>
  <c r="G28" i="1"/>
  <c r="H28" i="1" s="1"/>
  <c r="I28" i="1" s="1"/>
  <c r="G27" i="1"/>
  <c r="H27" i="1" s="1"/>
  <c r="I27" i="1" s="1"/>
  <c r="G26" i="1"/>
  <c r="H26" i="1" s="1"/>
  <c r="I26" i="1" s="1"/>
  <c r="G25" i="1"/>
  <c r="H25" i="1" s="1"/>
  <c r="I25" i="1" s="1"/>
  <c r="G24" i="1"/>
  <c r="H24" i="1" s="1"/>
  <c r="I24" i="1" s="1"/>
  <c r="G23" i="1"/>
  <c r="H23" i="1" s="1"/>
  <c r="I23" i="1" s="1"/>
  <c r="G22" i="1"/>
  <c r="H22" i="1" s="1"/>
  <c r="I22" i="1" s="1"/>
  <c r="G21" i="1"/>
  <c r="H21" i="1" s="1"/>
  <c r="I21" i="1" s="1"/>
  <c r="G20" i="1"/>
  <c r="H20" i="1" s="1"/>
  <c r="I20" i="1" s="1"/>
  <c r="G19" i="1"/>
  <c r="H19" i="1" s="1"/>
  <c r="I19" i="1" s="1"/>
  <c r="G18" i="1"/>
  <c r="H18" i="1" s="1"/>
  <c r="I18" i="1" s="1"/>
  <c r="G17" i="1"/>
  <c r="H17" i="1" s="1"/>
  <c r="I17" i="1" s="1"/>
  <c r="G16" i="1"/>
  <c r="H16" i="1" s="1"/>
  <c r="I16" i="1" s="1"/>
  <c r="G15" i="1"/>
  <c r="H15" i="1" s="1"/>
  <c r="I15" i="1" s="1"/>
  <c r="G14" i="1"/>
  <c r="H14" i="1" s="1"/>
  <c r="I14" i="1" s="1"/>
  <c r="G13" i="1"/>
  <c r="H13" i="1" s="1"/>
  <c r="I13" i="1" s="1"/>
  <c r="G12" i="1"/>
  <c r="H12" i="1" s="1"/>
  <c r="I12" i="1" s="1"/>
  <c r="G11" i="1"/>
  <c r="H11" i="1" s="1"/>
  <c r="I11" i="1" s="1"/>
  <c r="G10" i="1"/>
  <c r="H10" i="1" s="1"/>
  <c r="I10" i="1" s="1"/>
  <c r="G9" i="1"/>
  <c r="H9" i="1" s="1"/>
  <c r="I9" i="1" s="1"/>
  <c r="G8" i="1"/>
  <c r="H8" i="1" s="1"/>
  <c r="I8" i="1" s="1"/>
  <c r="G7" i="1"/>
  <c r="H7" i="1" s="1"/>
  <c r="I7" i="1" s="1"/>
  <c r="G6" i="1"/>
  <c r="H6" i="1" s="1"/>
  <c r="I6" i="1" s="1"/>
  <c r="F4" i="1"/>
  <c r="I4" i="1" l="1"/>
  <c r="I264" i="1"/>
</calcChain>
</file>

<file path=xl/sharedStrings.xml><?xml version="1.0" encoding="utf-8"?>
<sst xmlns="http://schemas.openxmlformats.org/spreadsheetml/2006/main" count="335" uniqueCount="266">
  <si>
    <t>PROCEDIMENTOS - HEGV</t>
  </si>
  <si>
    <t>TOTAL 12 MESES +20%</t>
  </si>
  <si>
    <t>VALOR UNITÁRIO</t>
  </si>
  <si>
    <t>VALOR COM ACRÉSCIMO COM BASE NO IPCA</t>
  </si>
  <si>
    <t>VALOR TOTAL 12 MESES</t>
  </si>
  <si>
    <t>17 ALFA HIDROXIPROGESTERONA</t>
  </si>
  <si>
    <t>ALFA 1 GLICOPROTEINA ACIDA</t>
  </si>
  <si>
    <t>HBS-AG</t>
  </si>
  <si>
    <t>HBSAG - TESTE RAPIDO</t>
  </si>
  <si>
    <t>ANTI HBE</t>
  </si>
  <si>
    <t>GRUPO SANGUINEO ABO E RH</t>
  </si>
  <si>
    <t>ANTI HBS</t>
  </si>
  <si>
    <t>HORMONIO ADRENOCORTICOTROFICO - ACTH</t>
  </si>
  <si>
    <t>ADENOSINA DEAMINASE (LIQUIDOS)</t>
  </si>
  <si>
    <t>ADENOSINA DEAMINASE (SORO)</t>
  </si>
  <si>
    <t>ADNOVIRUS IGG</t>
  </si>
  <si>
    <t>ADNOVIRUS IGM</t>
  </si>
  <si>
    <t>ALFAFETO PROTEINA</t>
  </si>
  <si>
    <t>ALDOLASE</t>
  </si>
  <si>
    <t>ALDOSTERONA</t>
  </si>
  <si>
    <t>AMILASE</t>
  </si>
  <si>
    <t>AMILASE LIQ CAVITARIOS</t>
  </si>
  <si>
    <t>ANDROSTENEDIONA (DELTA 4)</t>
  </si>
  <si>
    <t>EXAME ANATOMO-PATOLÓGICO DE PEÇA</t>
  </si>
  <si>
    <t>ACIDO ASCÓRBICO (VITAMINA C)</t>
  </si>
  <si>
    <t>ASLO (ANTIESTREPTOLISINA O)</t>
  </si>
  <si>
    <t>ANTICORPO ANTI TIREOGLOBULINA</t>
  </si>
  <si>
    <t>ANTICORPO ANTI TPO (MICROSSOMAL) - ANTI-</t>
  </si>
  <si>
    <t>ALFA 1 ANTI TRIPSINA</t>
  </si>
  <si>
    <t>ACIDO URICO SORO</t>
  </si>
  <si>
    <t>VITAMINA B12</t>
  </si>
  <si>
    <t>BETA 2 MICROGLUBULINA</t>
  </si>
  <si>
    <t>BACTERIOSCOPICO</t>
  </si>
  <si>
    <t>BILIRRUBINA TOTAL E FRACOES</t>
  </si>
  <si>
    <t>BILIRRUBINA TOTAL E FRACOES (LIQUIDOS)</t>
  </si>
  <si>
    <t>BRUCELOSE SORO AGLUTINAÇÃO (INCLUI</t>
  </si>
  <si>
    <t>BRUCELOSE IGG</t>
  </si>
  <si>
    <t>BRUCELOSE IGM</t>
  </si>
  <si>
    <t>CA 125</t>
  </si>
  <si>
    <t>CA 15-3</t>
  </si>
  <si>
    <t>CA 19-9</t>
  </si>
  <si>
    <t>CA 50</t>
  </si>
  <si>
    <t>CALCIO IONIZAVEL</t>
  </si>
  <si>
    <t>CALCITONINA</t>
  </si>
  <si>
    <t>ANTICARDIOLIPINA IGG (ANTIFOSFOLIPIDIOS)</t>
  </si>
  <si>
    <t>ANTICARDIOLIPINA IGM (ANTIFOSFOLIPIDIOS)</t>
  </si>
  <si>
    <t>CALCIO SORO</t>
  </si>
  <si>
    <t>CULTURA PARA MICOBACTÉRIAS</t>
  </si>
  <si>
    <t>CARBAMAZEPINA</t>
  </si>
  <si>
    <t>COMPLEMENTO C3</t>
  </si>
  <si>
    <t>COMPLEMENTO C4</t>
  </si>
  <si>
    <t>LINFÓCITOS T CD4</t>
  </si>
  <si>
    <t>LINFÓCITOS T CD4 + CD8</t>
  </si>
  <si>
    <t>LINFÓCITOS T CD8</t>
  </si>
  <si>
    <t>ANTIGENO CARCINOEMBRIOGENICO</t>
  </si>
  <si>
    <t>CELULAS LE (PESQUISA DE CELULAS DE</t>
  </si>
  <si>
    <t>CONTAGEM ESPECÍFICA DE CÉLULAS - LIQ</t>
  </si>
  <si>
    <t>CONTAGEM ESPECÍFICA DE CÉLULAS</t>
  </si>
  <si>
    <t>CONTAGEM GLOBAL DE CELULAS - LIQ</t>
  </si>
  <si>
    <t>CONTAGEM GLOBAL DE CÉLULAS (LÍQUOR)</t>
  </si>
  <si>
    <t>CARACTERES FISICOS - LIQUIDOS</t>
  </si>
  <si>
    <t>CARACTERES FÍSICOS (LIQUOR)</t>
  </si>
  <si>
    <t>FUNGOS, CULTURA</t>
  </si>
  <si>
    <t>CHAGAS - IGG</t>
  </si>
  <si>
    <t>CHAGAS, IGM</t>
  </si>
  <si>
    <t>CLEARANCE DE CREATININA</t>
  </si>
  <si>
    <t>CLORO</t>
  </si>
  <si>
    <t>CLORETO - LIQUODOS CAVITÁRIOS</t>
  </si>
  <si>
    <t>CLORETO - LIQUOR</t>
  </si>
  <si>
    <t>CITOMEGALOVIRUS IGG</t>
  </si>
  <si>
    <t>CITOMEGALOVIRUS IGM</t>
  </si>
  <si>
    <t>COBRE SERICO</t>
  </si>
  <si>
    <t>COOMBS DIRETO</t>
  </si>
  <si>
    <t>COOMBS INDIRETO</t>
  </si>
  <si>
    <t>COLESTEROL SORO</t>
  </si>
  <si>
    <t>COLESTEROL LIQUIDOS CAVITÁRIOS</t>
  </si>
  <si>
    <t>CREATINO FOSFOQUINASE (CPK)</t>
  </si>
  <si>
    <t>CONTAGEM DE PLAQUETAS</t>
  </si>
  <si>
    <t>CONTAGEM DE PLAQUETAS - CITRATO</t>
  </si>
  <si>
    <t>CREATININA SORO</t>
  </si>
  <si>
    <t>CREATININA URINA 24H</t>
  </si>
  <si>
    <t>CREATININA - LÍQUIDOS CAVITARIOS</t>
  </si>
  <si>
    <t>COMPLEMENTO TOTL (CH50)</t>
  </si>
  <si>
    <t>CORTISOL SERICO</t>
  </si>
  <si>
    <t>CULTURA PARA AEROBIOS</t>
  </si>
  <si>
    <t>CULTURA PARA ANAEROBIOS</t>
  </si>
  <si>
    <t>CULTURA QUANTITATIVA DE SECRECOES</t>
  </si>
  <si>
    <t>CULTURA PARA VIGILÂNCIA EPIDEMIOLÓGICA</t>
  </si>
  <si>
    <t>SOROLOGIA PARA DENGUE IGG</t>
  </si>
  <si>
    <t>SOROLOGIA PARA DENGUE IGM</t>
  </si>
  <si>
    <t>DENGUE TESTE RAPIDO</t>
  </si>
  <si>
    <t>DHL</t>
  </si>
  <si>
    <t>DESHIDROGENASE LACTICA LIQUIDOS</t>
  </si>
  <si>
    <t>DHL - LIQUOR</t>
  </si>
  <si>
    <t>DIHIDROTESTOSTERONA</t>
  </si>
  <si>
    <t>DIMERO D</t>
  </si>
  <si>
    <t>ANTICORPOS ANTI-DNA</t>
  </si>
  <si>
    <t>ESTRONA</t>
  </si>
  <si>
    <t>ESTRADIOL</t>
  </si>
  <si>
    <t>ESTRIOL</t>
  </si>
  <si>
    <t>EPSTEIN BARR IGG</t>
  </si>
  <si>
    <t>EPSTEIN BARR IGM</t>
  </si>
  <si>
    <t>ELETROFORESE DE HEMOGLOBINA</t>
  </si>
  <si>
    <t>ELETROFORESE DE LIPOPROTEINA</t>
  </si>
  <si>
    <t>ELETROFORESE DE PROTEINA</t>
  </si>
  <si>
    <t>ELETROFORESE DE PROTEINA C/PESQ</t>
  </si>
  <si>
    <t>EPSTEIN BARR, ANTICORPOS IGG LIQUOR</t>
  </si>
  <si>
    <t>EPSTEIN BARR, ANTICORPOS IGM LIQUOR</t>
  </si>
  <si>
    <t>FOSFATASE ALCALINA</t>
  </si>
  <si>
    <t>FALCOZAÇÃO</t>
  </si>
  <si>
    <t>FATOR ANTI NUCLEO</t>
  </si>
  <si>
    <t>FOSFATASE ACIDA PROSTATICA</t>
  </si>
  <si>
    <t>FOSFATASE ACIDA TOTAL</t>
  </si>
  <si>
    <t>FENOL URINARIO</t>
  </si>
  <si>
    <t>FERRO</t>
  </si>
  <si>
    <t>FIBRINOGENIO</t>
  </si>
  <si>
    <t>CAPACIDADE TOTAL DE FIXAÇÃO DO FERRO (</t>
  </si>
  <si>
    <t>FOSFOLIPIDIOS</t>
  </si>
  <si>
    <t>CAPACIDADE DE FIXAÇÃO DO FERRO -</t>
  </si>
  <si>
    <t>FENOBARBITAL - GARDENAL</t>
  </si>
  <si>
    <t>FENITOINA (HIDANTAL /</t>
  </si>
  <si>
    <t>FOSFORO SORO</t>
  </si>
  <si>
    <t>ACIDO FOLICO</t>
  </si>
  <si>
    <t>FATOR REUMATOIDE</t>
  </si>
  <si>
    <t>FATOR REUMATOIDE LIQUIDO CAVITARIO</t>
  </si>
  <si>
    <t>FATOR REUMATÓIDE NO LIQUOR</t>
  </si>
  <si>
    <t>FERRITINA</t>
  </si>
  <si>
    <t>FRUTOSAMINA</t>
  </si>
  <si>
    <t>HORMONIO FOLICULO ESTIMULANTE - FSH</t>
  </si>
  <si>
    <t>FTA ABS</t>
  </si>
  <si>
    <t>FTA ABS IGM</t>
  </si>
  <si>
    <t>GAMA GT</t>
  </si>
  <si>
    <t>GLICEMIA</t>
  </si>
  <si>
    <t>GLICOSE LIQUIDO CAVITARIO</t>
  </si>
  <si>
    <t>GLICOSE LIQUOR</t>
  </si>
  <si>
    <t>CURVA GLICEMICA 2 DOSAGENS</t>
  </si>
  <si>
    <t>HEPATITE A IGG</t>
  </si>
  <si>
    <t>HEPATITE A IGM</t>
  </si>
  <si>
    <t>HAPTOGLOBINA</t>
  </si>
  <si>
    <t>HEMOGLOBINA</t>
  </si>
  <si>
    <t>HBE-AG</t>
  </si>
  <si>
    <t>ANTI HBC TOTAL</t>
  </si>
  <si>
    <t>ANTI HBC IGM</t>
  </si>
  <si>
    <t>BETA HCG QUALITATIVO</t>
  </si>
  <si>
    <t>BETA HCG QUANTITATIVO</t>
  </si>
  <si>
    <t>HEPATITE C</t>
  </si>
  <si>
    <t>HEPATITE C - TESTE RAPIDO</t>
  </si>
  <si>
    <t>HDL COLESTEROL</t>
  </si>
  <si>
    <t>HEMOGRAMA</t>
  </si>
  <si>
    <t>HORMÔNIO DE CRESCIMENTO</t>
  </si>
  <si>
    <t>HEMOGLOBINA GLICADA</t>
  </si>
  <si>
    <t>HIV 1 E 2 PESQUISA DE ANTIGENOS E</t>
  </si>
  <si>
    <t>HIV QUANTITATIVO - CARGA VIRAL</t>
  </si>
  <si>
    <t>HIV TESTE RAPIDO</t>
  </si>
  <si>
    <t>HEMOCULTURA</t>
  </si>
  <si>
    <t>HEMOCULTURA PARA BACTÉRIAS</t>
  </si>
  <si>
    <t>HOMOCISTEINA</t>
  </si>
  <si>
    <t>HERPES SIMPLEX 1 E 2 - ANTICORPOS IGG</t>
  </si>
  <si>
    <t>HERPES SIMPLEX 1 E 2 - ANTICORPOS IGM</t>
  </si>
  <si>
    <t>PESQUISA DE ANTI-HTLV-I + HTLV-II</t>
  </si>
  <si>
    <t>IMUNOGLOBULINA A - IGA</t>
  </si>
  <si>
    <t>IGE TOTAL</t>
  </si>
  <si>
    <t>IMUNOGLOBULINA G - IGG</t>
  </si>
  <si>
    <t>IMUNOGLOBULINA M - IGM</t>
  </si>
  <si>
    <t>IMUNOHISTOQUIMICO (POR MARCADOR)</t>
  </si>
  <si>
    <t>INSULINA</t>
  </si>
  <si>
    <t>ACIDO LACTICO</t>
  </si>
  <si>
    <t>ACIDO LACTICO - LIQUOR</t>
  </si>
  <si>
    <t>DESIDROGENASE LATICA, SORO</t>
  </si>
  <si>
    <t>LDL COLESTEROL</t>
  </si>
  <si>
    <t>HORMONIO LUTEINIZANTE - LH</t>
  </si>
  <si>
    <t>LEPTOSPIROSE ANTICORPOS IGG</t>
  </si>
  <si>
    <t>LEPTOSPIROSE ANTICORPOS IGM</t>
  </si>
  <si>
    <t>LIPASE</t>
  </si>
  <si>
    <t>ANTICOAGULANTE LUPICO</t>
  </si>
  <si>
    <t>MAGNESIO</t>
  </si>
  <si>
    <t>MICROALBUMINURIA - URINA ISOLADA</t>
  </si>
  <si>
    <t>CKMB SORO</t>
  </si>
  <si>
    <t>EXAME CITOPATOLÓGICO CÉRVICO-VAGINAL</t>
  </si>
  <si>
    <t>ANTICORPOS ANTI-CELULAS PARIETAIS, IFI</t>
  </si>
  <si>
    <t>PESQUISA DE B.A.A.R</t>
  </si>
  <si>
    <t>PESQUISA DE CELULAS NEOPLASICAS</t>
  </si>
  <si>
    <t>PROTEINA C REATIVA</t>
  </si>
  <si>
    <t>PEPTIDEO C</t>
  </si>
  <si>
    <t>PESQUISA DE FUNGOS</t>
  </si>
  <si>
    <t>PROGESTERONA</t>
  </si>
  <si>
    <t>BIOPSIA - PESQUISA PARA HELICOBACTER</t>
  </si>
  <si>
    <t>POTASSIO</t>
  </si>
  <si>
    <t>PARASITOLOGICO 1</t>
  </si>
  <si>
    <t>PROLACTINA - PRL</t>
  </si>
  <si>
    <t>ANTIGENO PROSTATICO ESPECIFICO</t>
  </si>
  <si>
    <t>PSA LIVRE</t>
  </si>
  <si>
    <t>PROTEINA TOTAL SORO</t>
  </si>
  <si>
    <t>PROTEINA URINA 24HS</t>
  </si>
  <si>
    <t>PROTEÍNAS TOTAIS E FRAÇÕES</t>
  </si>
  <si>
    <t>PROTEINAS TOTAIS E FRAÇÕES - LIQUIDOS</t>
  </si>
  <si>
    <t>PARATORMONIO</t>
  </si>
  <si>
    <t>PROTEINA LIQUIDO CAVITARIO</t>
  </si>
  <si>
    <t>PROTEÍNA NO LÍQUOR</t>
  </si>
  <si>
    <t>TREPONEM (PALLIDUM) PESQUISA</t>
  </si>
  <si>
    <t>RUBEOLA IGG</t>
  </si>
  <si>
    <t>RUBEOLA IGM</t>
  </si>
  <si>
    <t>RETICULOCITOS</t>
  </si>
  <si>
    <t>RUBEOLA IGG ANTICORPOS ANTI (ELFA)</t>
  </si>
  <si>
    <t>ANTICORPOS ANTI-RNP</t>
  </si>
  <si>
    <t>PESQUISA DE ROTAVIRUS</t>
  </si>
  <si>
    <t>ANTICORPOS ANTI SCL-70 (DNA</t>
  </si>
  <si>
    <t>DHEA SULFATO</t>
  </si>
  <si>
    <t>SHBG (GLOBULINA TRANSPORTADORA DE</t>
  </si>
  <si>
    <t>ANTICORPO ANTI-SM</t>
  </si>
  <si>
    <t>SANGUE OCULTO</t>
  </si>
  <si>
    <t>SODIO</t>
  </si>
  <si>
    <t>SOMATOMEDINA C (IGF-1)</t>
  </si>
  <si>
    <t>ANTI SSA - RO</t>
  </si>
  <si>
    <t>ANTICORPO ANTI-SSB / LA</t>
  </si>
  <si>
    <t>TRIIODOTIRONINA - T3</t>
  </si>
  <si>
    <t>T3 LIVRE</t>
  </si>
  <si>
    <t>T3 REVERSO</t>
  </si>
  <si>
    <t>TIROXINA - T4</t>
  </si>
  <si>
    <t>T4 LIVRE</t>
  </si>
  <si>
    <t>TBG (GLOBULINA TRANSPORTADORA DA</t>
  </si>
  <si>
    <t>TGO</t>
  </si>
  <si>
    <t>TGP</t>
  </si>
  <si>
    <t>TIREOGLOBULINA</t>
  </si>
  <si>
    <t>TOXOPLASMOSE - ANTICORPOS IGA</t>
  </si>
  <si>
    <t>TOXOPLASMOSE IGG</t>
  </si>
  <si>
    <t>TOXOPLASMOSE IGG (LIQUOR)</t>
  </si>
  <si>
    <t>TOXOPLASMOSE IGM</t>
  </si>
  <si>
    <t>TOXOPLASMOSE IGM (LIQUOR)</t>
  </si>
  <si>
    <t>TEMPO DE PROTROMBINA - TP</t>
  </si>
  <si>
    <t>TREPONEMA PALLIDUM REAÇÃO DE</t>
  </si>
  <si>
    <t>TRANSFERRINA</t>
  </si>
  <si>
    <t>TRAB - ANTIC ANTI RECEPTOR DE TSH</t>
  </si>
  <si>
    <t>ANTI TRANSGLUTAMINASE IGA</t>
  </si>
  <si>
    <t>ANTI TRANSGLUTAMINASE IGG</t>
  </si>
  <si>
    <t>TRIGLICERIDES</t>
  </si>
  <si>
    <t>TRIGLICERIDEOS - LIQUIDOS CAVITÁRIOS</t>
  </si>
  <si>
    <t>TROPONINA</t>
  </si>
  <si>
    <t>ANTIBIOGRAMA</t>
  </si>
  <si>
    <t>HORMONIO TIREOESTIMULANTE - TSH</t>
  </si>
  <si>
    <t>TEMPO DE TROMBINA</t>
  </si>
  <si>
    <t>TESTOSTERONA LIVRE</t>
  </si>
  <si>
    <t>TTPA - TEMPO DE TROMBOPLASTINA PARCIAL</t>
  </si>
  <si>
    <t>TESTOSTERONA TOTAL</t>
  </si>
  <si>
    <t>UREIA</t>
  </si>
  <si>
    <t>UREIA - LIQUIDOS CAVITARIOS</t>
  </si>
  <si>
    <t>UREIA - LIQUOR</t>
  </si>
  <si>
    <t>URINA TIPO I</t>
  </si>
  <si>
    <t>UROCULTURA</t>
  </si>
  <si>
    <t>ACIDO VALPROICO</t>
  </si>
  <si>
    <t>VDRL (WASSERMAN)</t>
  </si>
  <si>
    <t>REAÇÃO DE VDRL (LIQUOR)</t>
  </si>
  <si>
    <t>HEMOSSEDIMENTACAO</t>
  </si>
  <si>
    <t>25 - HIDROXI VITAMINA D3 (CALCIDIOL)</t>
  </si>
  <si>
    <t>VLDL COLESTEROL</t>
  </si>
  <si>
    <t>WAALER ROSE</t>
  </si>
  <si>
    <t>VARICELA ZOSTER IGG</t>
  </si>
  <si>
    <t>VARICELA ZOSTER IGM</t>
  </si>
  <si>
    <t>ZINCO SERICO</t>
  </si>
  <si>
    <t>PORCENTAGEM DO DESCONTO (%)</t>
  </si>
  <si>
    <t xml:space="preserve">VALOR UNITÁRIO COM DESCONTO </t>
  </si>
  <si>
    <t xml:space="preserve">VALOR TOTAL (12 MESES + 20%) COM DESCONTO </t>
  </si>
  <si>
    <t>%</t>
  </si>
  <si>
    <t>PROCESSO SEI-080002/004100/2024</t>
  </si>
  <si>
    <t xml:space="preserve">VALOR TOTAL </t>
  </si>
  <si>
    <t xml:space="preserve">PROCEDIMENTOS - COMPLEXO DA PENHA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</si>
</sst>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theme="1"/>
      <name val="Arial Black"/>
      <family val="2"/>
    </font>
    <font>
      <b/>
      <sz val="11"/>
      <color theme="1"/>
      <name val="Times New Roman"/>
      <family val="1"/>
    </font>
    <font>
      <b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5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8" fontId="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8" fontId="5" fillId="0" borderId="2" xfId="0" applyNumberFormat="1" applyFont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/>
    </xf>
    <xf numFmtId="44" fontId="13" fillId="3" borderId="7" xfId="1" applyFont="1" applyFill="1" applyBorder="1" applyAlignment="1">
      <alignment horizontal="center" vertical="center" wrapText="1"/>
    </xf>
    <xf numFmtId="44" fontId="13" fillId="3" borderId="8" xfId="1" applyFont="1" applyFill="1" applyBorder="1" applyAlignment="1">
      <alignment horizontal="center" vertical="center" wrapText="1"/>
    </xf>
    <xf numFmtId="9" fontId="0" fillId="3" borderId="14" xfId="2" applyFont="1" applyFill="1" applyBorder="1" applyAlignment="1">
      <alignment horizontal="center" vertical="center"/>
    </xf>
    <xf numFmtId="0" fontId="0" fillId="3" borderId="14" xfId="1" applyNumberFormat="1" applyFont="1" applyFill="1" applyBorder="1"/>
    <xf numFmtId="44" fontId="0" fillId="3" borderId="15" xfId="1" applyFont="1" applyFill="1" applyBorder="1"/>
    <xf numFmtId="9" fontId="0" fillId="3" borderId="16" xfId="2" applyFont="1" applyFill="1" applyBorder="1" applyAlignment="1">
      <alignment horizontal="center" vertical="center"/>
    </xf>
    <xf numFmtId="44" fontId="0" fillId="3" borderId="16" xfId="1" applyFont="1" applyFill="1" applyBorder="1"/>
    <xf numFmtId="44" fontId="0" fillId="3" borderId="17" xfId="1" applyFont="1" applyFill="1" applyBorder="1"/>
    <xf numFmtId="9" fontId="0" fillId="3" borderId="18" xfId="2" applyFont="1" applyFill="1" applyBorder="1" applyAlignment="1">
      <alignment horizontal="center" vertical="center"/>
    </xf>
    <xf numFmtId="44" fontId="0" fillId="3" borderId="18" xfId="1" applyFont="1" applyFill="1" applyBorder="1"/>
    <xf numFmtId="44" fontId="0" fillId="3" borderId="19" xfId="1" applyFont="1" applyFill="1" applyBorder="1"/>
    <xf numFmtId="9" fontId="0" fillId="3" borderId="0" xfId="2" applyFont="1" applyFill="1" applyBorder="1" applyAlignment="1">
      <alignment horizontal="center" vertical="center"/>
    </xf>
    <xf numFmtId="44" fontId="0" fillId="3" borderId="0" xfId="1" applyFont="1" applyFill="1" applyBorder="1"/>
    <xf numFmtId="0" fontId="9" fillId="3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/>
    </xf>
    <xf numFmtId="0" fontId="10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8" fontId="7" fillId="3" borderId="0" xfId="0" applyNumberFormat="1" applyFont="1" applyFill="1" applyBorder="1" applyAlignment="1">
      <alignment horizontal="center" vertical="center"/>
    </xf>
    <xf numFmtId="9" fontId="0" fillId="3" borderId="31" xfId="2" applyFont="1" applyFill="1" applyBorder="1" applyAlignment="1">
      <alignment horizontal="center" vertical="center"/>
    </xf>
    <xf numFmtId="44" fontId="0" fillId="3" borderId="14" xfId="1" applyFont="1" applyFill="1" applyBorder="1"/>
    <xf numFmtId="9" fontId="0" fillId="3" borderId="32" xfId="2" applyFont="1" applyFill="1" applyBorder="1" applyAlignment="1">
      <alignment horizontal="center" vertical="center"/>
    </xf>
    <xf numFmtId="9" fontId="0" fillId="3" borderId="33" xfId="2" applyFont="1" applyFill="1" applyBorder="1" applyAlignment="1">
      <alignment horizontal="center" vertical="center"/>
    </xf>
    <xf numFmtId="8" fontId="5" fillId="0" borderId="3" xfId="0" applyNumberFormat="1" applyFont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vertical="center" wrapText="1"/>
    </xf>
    <xf numFmtId="0" fontId="6" fillId="0" borderId="37" xfId="0" applyFont="1" applyBorder="1" applyAlignment="1">
      <alignment horizontal="center" vertical="center"/>
    </xf>
    <xf numFmtId="8" fontId="6" fillId="0" borderId="37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6" fillId="0" borderId="40" xfId="0" applyFont="1" applyBorder="1" applyAlignment="1">
      <alignment horizontal="center" vertical="center"/>
    </xf>
    <xf numFmtId="8" fontId="6" fillId="0" borderId="40" xfId="0" applyNumberFormat="1" applyFont="1" applyBorder="1" applyAlignment="1">
      <alignment horizontal="center" vertical="center"/>
    </xf>
    <xf numFmtId="8" fontId="5" fillId="0" borderId="0" xfId="0" applyNumberFormat="1" applyFont="1" applyBorder="1" applyAlignment="1">
      <alignment horizontal="center" vertical="center"/>
    </xf>
    <xf numFmtId="8" fontId="5" fillId="0" borderId="5" xfId="0" applyNumberFormat="1" applyFont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8" fontId="9" fillId="2" borderId="28" xfId="0" applyNumberFormat="1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9" fontId="2" fillId="4" borderId="34" xfId="2" applyFont="1" applyFill="1" applyBorder="1" applyAlignment="1">
      <alignment horizontal="center" vertical="center"/>
    </xf>
    <xf numFmtId="9" fontId="2" fillId="4" borderId="35" xfId="2" applyFont="1" applyFill="1" applyBorder="1" applyAlignment="1">
      <alignment horizontal="center" vertical="center"/>
    </xf>
    <xf numFmtId="44" fontId="2" fillId="5" borderId="14" xfId="0" applyNumberFormat="1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44" fontId="2" fillId="5" borderId="15" xfId="0" applyNumberFormat="1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44" fontId="2" fillId="5" borderId="11" xfId="0" applyNumberFormat="1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44" fontId="2" fillId="5" borderId="10" xfId="0" applyNumberFormat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9" fontId="2" fillId="4" borderId="9" xfId="2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6"/>
  <sheetViews>
    <sheetView tabSelected="1" zoomScaleNormal="100" workbookViewId="0">
      <selection activeCell="G6" sqref="G6"/>
    </sheetView>
  </sheetViews>
  <sheetFormatPr defaultRowHeight="15" x14ac:dyDescent="0.25"/>
  <cols>
    <col min="1" max="1" width="2.140625" customWidth="1"/>
    <col min="2" max="2" width="39.5703125" customWidth="1"/>
    <col min="3" max="4" width="13.140625" customWidth="1"/>
    <col min="5" max="5" width="18.140625" customWidth="1"/>
    <col min="6" max="6" width="16.42578125" customWidth="1"/>
    <col min="7" max="7" width="19.140625" customWidth="1"/>
    <col min="8" max="8" width="17.140625" customWidth="1"/>
    <col min="9" max="9" width="20.85546875" customWidth="1"/>
    <col min="14" max="14" width="16" customWidth="1"/>
  </cols>
  <sheetData>
    <row r="1" spans="2:9" ht="15.75" thickBot="1" x14ac:dyDescent="0.3"/>
    <row r="2" spans="2:9" ht="28.5" customHeight="1" thickBot="1" x14ac:dyDescent="0.4">
      <c r="B2" s="58" t="s">
        <v>263</v>
      </c>
      <c r="C2" s="59"/>
      <c r="D2" s="59"/>
      <c r="E2" s="59"/>
      <c r="F2" s="60"/>
      <c r="I2" s="21"/>
    </row>
    <row r="3" spans="2:9" ht="57.75" thickBot="1" x14ac:dyDescent="0.3">
      <c r="B3" s="22" t="s">
        <v>0</v>
      </c>
      <c r="C3" s="23" t="s">
        <v>1</v>
      </c>
      <c r="D3" s="24" t="s">
        <v>2</v>
      </c>
      <c r="E3" s="20" t="s">
        <v>3</v>
      </c>
      <c r="F3" s="23" t="s">
        <v>4</v>
      </c>
      <c r="G3" s="6" t="s">
        <v>259</v>
      </c>
      <c r="H3" s="7" t="s">
        <v>260</v>
      </c>
      <c r="I3" s="8" t="s">
        <v>261</v>
      </c>
    </row>
    <row r="4" spans="2:9" x14ac:dyDescent="0.25">
      <c r="B4" s="44" t="s">
        <v>264</v>
      </c>
      <c r="C4" s="45"/>
      <c r="D4" s="45"/>
      <c r="E4" s="46"/>
      <c r="F4" s="50">
        <f>SUM(F6:F259)</f>
        <v>8475371.2800000049</v>
      </c>
      <c r="G4" s="65">
        <v>0</v>
      </c>
      <c r="H4" s="63"/>
      <c r="I4" s="61">
        <f>SUM(I6:I259)</f>
        <v>8475371.2800000049</v>
      </c>
    </row>
    <row r="5" spans="2:9" ht="15.75" thickBot="1" x14ac:dyDescent="0.3">
      <c r="B5" s="44"/>
      <c r="C5" s="45"/>
      <c r="D5" s="45"/>
      <c r="E5" s="46"/>
      <c r="F5" s="66"/>
      <c r="G5" s="65"/>
      <c r="H5" s="64"/>
      <c r="I5" s="62"/>
    </row>
    <row r="6" spans="2:9" ht="15.75" thickBot="1" x14ac:dyDescent="0.3">
      <c r="B6" s="35" t="s">
        <v>5</v>
      </c>
      <c r="C6" s="36">
        <v>96</v>
      </c>
      <c r="D6" s="37">
        <v>10.199999999999999</v>
      </c>
      <c r="E6" s="37">
        <v>23.63</v>
      </c>
      <c r="F6" s="37">
        <f>E6*C6</f>
        <v>2268.48</v>
      </c>
      <c r="G6" s="9">
        <f>$G$4</f>
        <v>0</v>
      </c>
      <c r="H6" s="10">
        <f>(E6)-E6*G6</f>
        <v>23.63</v>
      </c>
      <c r="I6" s="11">
        <f>H6*C6</f>
        <v>2268.48</v>
      </c>
    </row>
    <row r="7" spans="2:9" ht="15.75" thickBot="1" x14ac:dyDescent="0.3">
      <c r="B7" s="38" t="s">
        <v>6</v>
      </c>
      <c r="C7" s="2">
        <v>12</v>
      </c>
      <c r="D7" s="3">
        <v>3.68</v>
      </c>
      <c r="E7" s="3">
        <v>8.5299999999999994</v>
      </c>
      <c r="F7" s="37">
        <f t="shared" ref="F7:F70" si="0">E7*C7</f>
        <v>102.35999999999999</v>
      </c>
      <c r="G7" s="12">
        <f t="shared" ref="G7:G70" si="1">$G$4</f>
        <v>0</v>
      </c>
      <c r="H7" s="13">
        <f t="shared" ref="H7:H70" si="2">(E7)-E7*G7</f>
        <v>8.5299999999999994</v>
      </c>
      <c r="I7" s="14">
        <f t="shared" ref="I7:I70" si="3">H7*C7</f>
        <v>102.35999999999999</v>
      </c>
    </row>
    <row r="8" spans="2:9" ht="15.75" thickBot="1" x14ac:dyDescent="0.3">
      <c r="B8" s="38" t="s">
        <v>7</v>
      </c>
      <c r="C8" s="2">
        <v>1224</v>
      </c>
      <c r="D8" s="3">
        <v>18.55</v>
      </c>
      <c r="E8" s="3">
        <v>42.98</v>
      </c>
      <c r="F8" s="37">
        <f t="shared" si="0"/>
        <v>52607.519999999997</v>
      </c>
      <c r="G8" s="12">
        <f t="shared" si="1"/>
        <v>0</v>
      </c>
      <c r="H8" s="13">
        <f t="shared" si="2"/>
        <v>42.98</v>
      </c>
      <c r="I8" s="14">
        <f t="shared" si="3"/>
        <v>52607.519999999997</v>
      </c>
    </row>
    <row r="9" spans="2:9" ht="15.75" thickBot="1" x14ac:dyDescent="0.3">
      <c r="B9" s="38" t="s">
        <v>8</v>
      </c>
      <c r="C9" s="2">
        <v>372</v>
      </c>
      <c r="D9" s="3">
        <v>18.55</v>
      </c>
      <c r="E9" s="3">
        <v>42.98</v>
      </c>
      <c r="F9" s="37">
        <f t="shared" si="0"/>
        <v>15988.56</v>
      </c>
      <c r="G9" s="12">
        <f t="shared" si="1"/>
        <v>0</v>
      </c>
      <c r="H9" s="13">
        <f t="shared" si="2"/>
        <v>42.98</v>
      </c>
      <c r="I9" s="14">
        <f t="shared" si="3"/>
        <v>15988.56</v>
      </c>
    </row>
    <row r="10" spans="2:9" ht="15.75" thickBot="1" x14ac:dyDescent="0.3">
      <c r="B10" s="38" t="s">
        <v>9</v>
      </c>
      <c r="C10" s="2">
        <v>756</v>
      </c>
      <c r="D10" s="3">
        <v>18.55</v>
      </c>
      <c r="E10" s="3">
        <v>42.98</v>
      </c>
      <c r="F10" s="37">
        <f t="shared" si="0"/>
        <v>32492.879999999997</v>
      </c>
      <c r="G10" s="12">
        <f t="shared" si="1"/>
        <v>0</v>
      </c>
      <c r="H10" s="13">
        <f t="shared" si="2"/>
        <v>42.98</v>
      </c>
      <c r="I10" s="14">
        <f t="shared" si="3"/>
        <v>32492.879999999997</v>
      </c>
    </row>
    <row r="11" spans="2:9" ht="15.75" thickBot="1" x14ac:dyDescent="0.3">
      <c r="B11" s="38" t="s">
        <v>10</v>
      </c>
      <c r="C11" s="2">
        <v>1764</v>
      </c>
      <c r="D11" s="3">
        <v>1.37</v>
      </c>
      <c r="E11" s="3">
        <v>3.17</v>
      </c>
      <c r="F11" s="37">
        <f t="shared" si="0"/>
        <v>5591.88</v>
      </c>
      <c r="G11" s="12">
        <f t="shared" si="1"/>
        <v>0</v>
      </c>
      <c r="H11" s="13">
        <f t="shared" si="2"/>
        <v>3.17</v>
      </c>
      <c r="I11" s="14">
        <f t="shared" si="3"/>
        <v>5591.88</v>
      </c>
    </row>
    <row r="12" spans="2:9" ht="15.75" thickBot="1" x14ac:dyDescent="0.3">
      <c r="B12" s="38" t="s">
        <v>11</v>
      </c>
      <c r="C12" s="2">
        <v>1656</v>
      </c>
      <c r="D12" s="3">
        <v>18.55</v>
      </c>
      <c r="E12" s="3">
        <v>42.98</v>
      </c>
      <c r="F12" s="37">
        <f t="shared" si="0"/>
        <v>71174.87999999999</v>
      </c>
      <c r="G12" s="12">
        <f t="shared" si="1"/>
        <v>0</v>
      </c>
      <c r="H12" s="13">
        <f t="shared" si="2"/>
        <v>42.98</v>
      </c>
      <c r="I12" s="14">
        <f t="shared" si="3"/>
        <v>71174.87999999999</v>
      </c>
    </row>
    <row r="13" spans="2:9" ht="15.75" thickBot="1" x14ac:dyDescent="0.3">
      <c r="B13" s="38" t="s">
        <v>12</v>
      </c>
      <c r="C13" s="2">
        <v>336</v>
      </c>
      <c r="D13" s="3">
        <v>14.12</v>
      </c>
      <c r="E13" s="3">
        <v>32.71</v>
      </c>
      <c r="F13" s="37">
        <f t="shared" si="0"/>
        <v>10990.56</v>
      </c>
      <c r="G13" s="12">
        <f t="shared" si="1"/>
        <v>0</v>
      </c>
      <c r="H13" s="13">
        <f t="shared" si="2"/>
        <v>32.71</v>
      </c>
      <c r="I13" s="14">
        <f t="shared" si="3"/>
        <v>10990.56</v>
      </c>
    </row>
    <row r="14" spans="2:9" ht="15.75" thickBot="1" x14ac:dyDescent="0.3">
      <c r="B14" s="38" t="s">
        <v>13</v>
      </c>
      <c r="C14" s="2">
        <v>168</v>
      </c>
      <c r="D14" s="3">
        <v>13.06</v>
      </c>
      <c r="E14" s="3">
        <v>30.26</v>
      </c>
      <c r="F14" s="37">
        <f t="shared" si="0"/>
        <v>5083.68</v>
      </c>
      <c r="G14" s="12">
        <f t="shared" si="1"/>
        <v>0</v>
      </c>
      <c r="H14" s="13">
        <f t="shared" si="2"/>
        <v>30.26</v>
      </c>
      <c r="I14" s="14">
        <f t="shared" si="3"/>
        <v>5083.68</v>
      </c>
    </row>
    <row r="15" spans="2:9" ht="15.75" thickBot="1" x14ac:dyDescent="0.3">
      <c r="B15" s="38" t="s">
        <v>14</v>
      </c>
      <c r="C15" s="2">
        <v>72</v>
      </c>
      <c r="D15" s="3">
        <v>13.06</v>
      </c>
      <c r="E15" s="3">
        <v>30.26</v>
      </c>
      <c r="F15" s="37">
        <f t="shared" si="0"/>
        <v>2178.7200000000003</v>
      </c>
      <c r="G15" s="12">
        <f t="shared" si="1"/>
        <v>0</v>
      </c>
      <c r="H15" s="13">
        <f t="shared" si="2"/>
        <v>30.26</v>
      </c>
      <c r="I15" s="14">
        <f t="shared" si="3"/>
        <v>2178.7200000000003</v>
      </c>
    </row>
    <row r="16" spans="2:9" ht="15.75" thickBot="1" x14ac:dyDescent="0.3">
      <c r="B16" s="38" t="s">
        <v>15</v>
      </c>
      <c r="C16" s="2">
        <v>36</v>
      </c>
      <c r="D16" s="3">
        <v>9.25</v>
      </c>
      <c r="E16" s="3">
        <v>21.43</v>
      </c>
      <c r="F16" s="37">
        <f t="shared" si="0"/>
        <v>771.48</v>
      </c>
      <c r="G16" s="12">
        <f t="shared" si="1"/>
        <v>0</v>
      </c>
      <c r="H16" s="13">
        <f t="shared" si="2"/>
        <v>21.43</v>
      </c>
      <c r="I16" s="14">
        <f t="shared" si="3"/>
        <v>771.48</v>
      </c>
    </row>
    <row r="17" spans="2:9" ht="15.75" thickBot="1" x14ac:dyDescent="0.3">
      <c r="B17" s="38" t="s">
        <v>16</v>
      </c>
      <c r="C17" s="2">
        <v>36</v>
      </c>
      <c r="D17" s="3">
        <v>9.25</v>
      </c>
      <c r="E17" s="3">
        <v>21.43</v>
      </c>
      <c r="F17" s="37">
        <f t="shared" si="0"/>
        <v>771.48</v>
      </c>
      <c r="G17" s="12">
        <f t="shared" si="1"/>
        <v>0</v>
      </c>
      <c r="H17" s="13">
        <f t="shared" si="2"/>
        <v>21.43</v>
      </c>
      <c r="I17" s="14">
        <f t="shared" si="3"/>
        <v>771.48</v>
      </c>
    </row>
    <row r="18" spans="2:9" ht="15.75" thickBot="1" x14ac:dyDescent="0.3">
      <c r="B18" s="38" t="s">
        <v>17</v>
      </c>
      <c r="C18" s="2">
        <v>204</v>
      </c>
      <c r="D18" s="3">
        <v>15.06</v>
      </c>
      <c r="E18" s="3">
        <v>34.89</v>
      </c>
      <c r="F18" s="37">
        <f t="shared" si="0"/>
        <v>7117.56</v>
      </c>
      <c r="G18" s="12">
        <f t="shared" si="1"/>
        <v>0</v>
      </c>
      <c r="H18" s="13">
        <f t="shared" si="2"/>
        <v>34.89</v>
      </c>
      <c r="I18" s="14">
        <f t="shared" si="3"/>
        <v>7117.56</v>
      </c>
    </row>
    <row r="19" spans="2:9" ht="15.75" thickBot="1" x14ac:dyDescent="0.3">
      <c r="B19" s="38" t="s">
        <v>18</v>
      </c>
      <c r="C19" s="2">
        <v>48</v>
      </c>
      <c r="D19" s="3">
        <v>3.68</v>
      </c>
      <c r="E19" s="3">
        <v>8.5299999999999994</v>
      </c>
      <c r="F19" s="37">
        <f t="shared" si="0"/>
        <v>409.43999999999994</v>
      </c>
      <c r="G19" s="12">
        <f t="shared" si="1"/>
        <v>0</v>
      </c>
      <c r="H19" s="13">
        <f t="shared" si="2"/>
        <v>8.5299999999999994</v>
      </c>
      <c r="I19" s="14">
        <f t="shared" si="3"/>
        <v>409.43999999999994</v>
      </c>
    </row>
    <row r="20" spans="2:9" ht="15.75" thickBot="1" x14ac:dyDescent="0.3">
      <c r="B20" s="38" t="s">
        <v>19</v>
      </c>
      <c r="C20" s="2">
        <v>24</v>
      </c>
      <c r="D20" s="3">
        <v>11.89</v>
      </c>
      <c r="E20" s="3">
        <v>27.55</v>
      </c>
      <c r="F20" s="37">
        <f t="shared" si="0"/>
        <v>661.2</v>
      </c>
      <c r="G20" s="12">
        <f t="shared" si="1"/>
        <v>0</v>
      </c>
      <c r="H20" s="13">
        <f t="shared" si="2"/>
        <v>27.55</v>
      </c>
      <c r="I20" s="14">
        <f t="shared" si="3"/>
        <v>661.2</v>
      </c>
    </row>
    <row r="21" spans="2:9" ht="15.75" thickBot="1" x14ac:dyDescent="0.3">
      <c r="B21" s="38" t="s">
        <v>20</v>
      </c>
      <c r="C21" s="2">
        <v>10692</v>
      </c>
      <c r="D21" s="3">
        <v>2.25</v>
      </c>
      <c r="E21" s="3">
        <v>5.21</v>
      </c>
      <c r="F21" s="37">
        <f t="shared" si="0"/>
        <v>55705.32</v>
      </c>
      <c r="G21" s="12">
        <f t="shared" si="1"/>
        <v>0</v>
      </c>
      <c r="H21" s="13">
        <f t="shared" si="2"/>
        <v>5.21</v>
      </c>
      <c r="I21" s="14">
        <f t="shared" si="3"/>
        <v>55705.32</v>
      </c>
    </row>
    <row r="22" spans="2:9" ht="15.75" thickBot="1" x14ac:dyDescent="0.3">
      <c r="B22" s="38" t="s">
        <v>21</v>
      </c>
      <c r="C22" s="2">
        <v>120</v>
      </c>
      <c r="D22" s="3">
        <v>2.25</v>
      </c>
      <c r="E22" s="3">
        <v>5.21</v>
      </c>
      <c r="F22" s="37">
        <f t="shared" si="0"/>
        <v>625.20000000000005</v>
      </c>
      <c r="G22" s="12">
        <f t="shared" si="1"/>
        <v>0</v>
      </c>
      <c r="H22" s="13">
        <f t="shared" si="2"/>
        <v>5.21</v>
      </c>
      <c r="I22" s="14">
        <f t="shared" si="3"/>
        <v>625.20000000000005</v>
      </c>
    </row>
    <row r="23" spans="2:9" ht="15.75" thickBot="1" x14ac:dyDescent="0.3">
      <c r="B23" s="38" t="s">
        <v>22</v>
      </c>
      <c r="C23" s="2">
        <v>72</v>
      </c>
      <c r="D23" s="3">
        <v>11.53</v>
      </c>
      <c r="E23" s="3">
        <v>26.71</v>
      </c>
      <c r="F23" s="37">
        <f t="shared" si="0"/>
        <v>1923.1200000000001</v>
      </c>
      <c r="G23" s="12">
        <f t="shared" si="1"/>
        <v>0</v>
      </c>
      <c r="H23" s="13">
        <f t="shared" si="2"/>
        <v>26.71</v>
      </c>
      <c r="I23" s="14">
        <f t="shared" si="3"/>
        <v>1923.1200000000001</v>
      </c>
    </row>
    <row r="24" spans="2:9" ht="15.75" thickBot="1" x14ac:dyDescent="0.3">
      <c r="B24" s="38" t="s">
        <v>23</v>
      </c>
      <c r="C24" s="2">
        <v>2892</v>
      </c>
      <c r="D24" s="3">
        <v>40.78</v>
      </c>
      <c r="E24" s="3">
        <v>94.48</v>
      </c>
      <c r="F24" s="37">
        <f t="shared" si="0"/>
        <v>273236.16000000003</v>
      </c>
      <c r="G24" s="12">
        <f t="shared" si="1"/>
        <v>0</v>
      </c>
      <c r="H24" s="13">
        <f t="shared" si="2"/>
        <v>94.48</v>
      </c>
      <c r="I24" s="14">
        <f t="shared" si="3"/>
        <v>273236.16000000003</v>
      </c>
    </row>
    <row r="25" spans="2:9" ht="15.75" thickBot="1" x14ac:dyDescent="0.3">
      <c r="B25" s="38" t="s">
        <v>24</v>
      </c>
      <c r="C25" s="2">
        <v>12</v>
      </c>
      <c r="D25" s="3">
        <v>2.0099999999999998</v>
      </c>
      <c r="E25" s="3">
        <v>4.66</v>
      </c>
      <c r="F25" s="37">
        <f t="shared" si="0"/>
        <v>55.92</v>
      </c>
      <c r="G25" s="12">
        <f t="shared" si="1"/>
        <v>0</v>
      </c>
      <c r="H25" s="13">
        <f t="shared" si="2"/>
        <v>4.66</v>
      </c>
      <c r="I25" s="14">
        <f t="shared" si="3"/>
        <v>55.92</v>
      </c>
    </row>
    <row r="26" spans="2:9" ht="15.75" thickBot="1" x14ac:dyDescent="0.3">
      <c r="B26" s="38" t="s">
        <v>25</v>
      </c>
      <c r="C26" s="2">
        <v>288</v>
      </c>
      <c r="D26" s="3">
        <v>2.83</v>
      </c>
      <c r="E26" s="3">
        <v>6.56</v>
      </c>
      <c r="F26" s="37">
        <f t="shared" si="0"/>
        <v>1889.28</v>
      </c>
      <c r="G26" s="12">
        <f t="shared" si="1"/>
        <v>0</v>
      </c>
      <c r="H26" s="13">
        <f t="shared" si="2"/>
        <v>6.56</v>
      </c>
      <c r="I26" s="14">
        <f t="shared" si="3"/>
        <v>1889.28</v>
      </c>
    </row>
    <row r="27" spans="2:9" ht="15.75" thickBot="1" x14ac:dyDescent="0.3">
      <c r="B27" s="38" t="s">
        <v>26</v>
      </c>
      <c r="C27" s="2">
        <v>144</v>
      </c>
      <c r="D27" s="3">
        <v>17.16</v>
      </c>
      <c r="E27" s="3">
        <v>39.76</v>
      </c>
      <c r="F27" s="37">
        <f t="shared" si="0"/>
        <v>5725.44</v>
      </c>
      <c r="G27" s="12">
        <f t="shared" si="1"/>
        <v>0</v>
      </c>
      <c r="H27" s="13">
        <f t="shared" si="2"/>
        <v>39.76</v>
      </c>
      <c r="I27" s="14">
        <f t="shared" si="3"/>
        <v>5725.44</v>
      </c>
    </row>
    <row r="28" spans="2:9" ht="15.75" thickBot="1" x14ac:dyDescent="0.3">
      <c r="B28" s="38" t="s">
        <v>27</v>
      </c>
      <c r="C28" s="2">
        <v>408</v>
      </c>
      <c r="D28" s="3">
        <v>17.16</v>
      </c>
      <c r="E28" s="3">
        <v>39.76</v>
      </c>
      <c r="F28" s="37">
        <f t="shared" si="0"/>
        <v>16222.08</v>
      </c>
      <c r="G28" s="12">
        <f t="shared" si="1"/>
        <v>0</v>
      </c>
      <c r="H28" s="13">
        <f t="shared" si="2"/>
        <v>39.76</v>
      </c>
      <c r="I28" s="14">
        <f t="shared" si="3"/>
        <v>16222.08</v>
      </c>
    </row>
    <row r="29" spans="2:9" ht="15.75" thickBot="1" x14ac:dyDescent="0.3">
      <c r="B29" s="38" t="s">
        <v>28</v>
      </c>
      <c r="C29" s="2">
        <v>36</v>
      </c>
      <c r="D29" s="3">
        <v>3.68</v>
      </c>
      <c r="E29" s="3">
        <v>8.5299999999999994</v>
      </c>
      <c r="F29" s="37">
        <f t="shared" si="0"/>
        <v>307.08</v>
      </c>
      <c r="G29" s="12">
        <f t="shared" si="1"/>
        <v>0</v>
      </c>
      <c r="H29" s="13">
        <f t="shared" si="2"/>
        <v>8.5299999999999994</v>
      </c>
      <c r="I29" s="14">
        <f t="shared" si="3"/>
        <v>307.08</v>
      </c>
    </row>
    <row r="30" spans="2:9" ht="15.75" thickBot="1" x14ac:dyDescent="0.3">
      <c r="B30" s="38" t="s">
        <v>29</v>
      </c>
      <c r="C30" s="2">
        <v>4884</v>
      </c>
      <c r="D30" s="3">
        <v>1.85</v>
      </c>
      <c r="E30" s="3">
        <v>4.29</v>
      </c>
      <c r="F30" s="37">
        <f t="shared" si="0"/>
        <v>20952.36</v>
      </c>
      <c r="G30" s="12">
        <f t="shared" si="1"/>
        <v>0</v>
      </c>
      <c r="H30" s="13">
        <f t="shared" si="2"/>
        <v>4.29</v>
      </c>
      <c r="I30" s="14">
        <f t="shared" si="3"/>
        <v>20952.36</v>
      </c>
    </row>
    <row r="31" spans="2:9" ht="15.75" thickBot="1" x14ac:dyDescent="0.3">
      <c r="B31" s="38" t="s">
        <v>30</v>
      </c>
      <c r="C31" s="2">
        <v>3720</v>
      </c>
      <c r="D31" s="3">
        <v>15.24</v>
      </c>
      <c r="E31" s="3">
        <v>35.31</v>
      </c>
      <c r="F31" s="37">
        <f t="shared" si="0"/>
        <v>131353.20000000001</v>
      </c>
      <c r="G31" s="12">
        <f t="shared" si="1"/>
        <v>0</v>
      </c>
      <c r="H31" s="13">
        <f t="shared" si="2"/>
        <v>35.31</v>
      </c>
      <c r="I31" s="14">
        <f t="shared" si="3"/>
        <v>131353.20000000001</v>
      </c>
    </row>
    <row r="32" spans="2:9" ht="15.75" thickBot="1" x14ac:dyDescent="0.3">
      <c r="B32" s="38" t="s">
        <v>31</v>
      </c>
      <c r="C32" s="2">
        <v>60</v>
      </c>
      <c r="D32" s="3">
        <v>13.55</v>
      </c>
      <c r="E32" s="3">
        <v>31.39</v>
      </c>
      <c r="F32" s="37">
        <f t="shared" si="0"/>
        <v>1883.4</v>
      </c>
      <c r="G32" s="12">
        <f t="shared" si="1"/>
        <v>0</v>
      </c>
      <c r="H32" s="13">
        <f t="shared" si="2"/>
        <v>31.39</v>
      </c>
      <c r="I32" s="14">
        <f t="shared" si="3"/>
        <v>1883.4</v>
      </c>
    </row>
    <row r="33" spans="2:9" ht="15.75" thickBot="1" x14ac:dyDescent="0.3">
      <c r="B33" s="38" t="s">
        <v>32</v>
      </c>
      <c r="C33" s="2">
        <v>360</v>
      </c>
      <c r="D33" s="3">
        <v>2.8</v>
      </c>
      <c r="E33" s="3">
        <v>6.49</v>
      </c>
      <c r="F33" s="37">
        <f t="shared" si="0"/>
        <v>2336.4</v>
      </c>
      <c r="G33" s="12">
        <f t="shared" si="1"/>
        <v>0</v>
      </c>
      <c r="H33" s="13">
        <f t="shared" si="2"/>
        <v>6.49</v>
      </c>
      <c r="I33" s="14">
        <f t="shared" si="3"/>
        <v>2336.4</v>
      </c>
    </row>
    <row r="34" spans="2:9" ht="15.75" thickBot="1" x14ac:dyDescent="0.3">
      <c r="B34" s="38" t="s">
        <v>33</v>
      </c>
      <c r="C34" s="2">
        <v>17400</v>
      </c>
      <c r="D34" s="3">
        <v>2.0099999999999998</v>
      </c>
      <c r="E34" s="3">
        <v>4.66</v>
      </c>
      <c r="F34" s="37">
        <f t="shared" si="0"/>
        <v>81084</v>
      </c>
      <c r="G34" s="12">
        <f t="shared" si="1"/>
        <v>0</v>
      </c>
      <c r="H34" s="13">
        <f t="shared" si="2"/>
        <v>4.66</v>
      </c>
      <c r="I34" s="14">
        <f t="shared" si="3"/>
        <v>81084</v>
      </c>
    </row>
    <row r="35" spans="2:9" ht="15.75" thickBot="1" x14ac:dyDescent="0.3">
      <c r="B35" s="38" t="s">
        <v>34</v>
      </c>
      <c r="C35" s="2">
        <v>12</v>
      </c>
      <c r="D35" s="3">
        <v>2.0099999999999998</v>
      </c>
      <c r="E35" s="3">
        <v>4.66</v>
      </c>
      <c r="F35" s="37">
        <f t="shared" si="0"/>
        <v>55.92</v>
      </c>
      <c r="G35" s="12">
        <f t="shared" si="1"/>
        <v>0</v>
      </c>
      <c r="H35" s="13">
        <f t="shared" si="2"/>
        <v>4.66</v>
      </c>
      <c r="I35" s="14">
        <f t="shared" si="3"/>
        <v>55.92</v>
      </c>
    </row>
    <row r="36" spans="2:9" ht="15.75" thickBot="1" x14ac:dyDescent="0.3">
      <c r="B36" s="38" t="s">
        <v>35</v>
      </c>
      <c r="C36" s="2">
        <v>12</v>
      </c>
      <c r="D36" s="3">
        <v>3.7</v>
      </c>
      <c r="E36" s="3">
        <v>8.57</v>
      </c>
      <c r="F36" s="37">
        <f t="shared" si="0"/>
        <v>102.84</v>
      </c>
      <c r="G36" s="12">
        <f t="shared" si="1"/>
        <v>0</v>
      </c>
      <c r="H36" s="13">
        <f t="shared" si="2"/>
        <v>8.57</v>
      </c>
      <c r="I36" s="14">
        <f t="shared" si="3"/>
        <v>102.84</v>
      </c>
    </row>
    <row r="37" spans="2:9" ht="15.75" thickBot="1" x14ac:dyDescent="0.3">
      <c r="B37" s="38" t="s">
        <v>36</v>
      </c>
      <c r="C37" s="2">
        <v>72</v>
      </c>
      <c r="D37" s="3">
        <v>3.7</v>
      </c>
      <c r="E37" s="3">
        <v>8.57</v>
      </c>
      <c r="F37" s="37">
        <f t="shared" si="0"/>
        <v>617.04</v>
      </c>
      <c r="G37" s="12">
        <f t="shared" si="1"/>
        <v>0</v>
      </c>
      <c r="H37" s="13">
        <f t="shared" si="2"/>
        <v>8.57</v>
      </c>
      <c r="I37" s="14">
        <f t="shared" si="3"/>
        <v>617.04</v>
      </c>
    </row>
    <row r="38" spans="2:9" ht="15.75" thickBot="1" x14ac:dyDescent="0.3">
      <c r="B38" s="38" t="s">
        <v>37</v>
      </c>
      <c r="C38" s="2">
        <v>72</v>
      </c>
      <c r="D38" s="3">
        <v>3.7</v>
      </c>
      <c r="E38" s="3">
        <v>8.57</v>
      </c>
      <c r="F38" s="37">
        <f t="shared" si="0"/>
        <v>617.04</v>
      </c>
      <c r="G38" s="12">
        <f t="shared" si="1"/>
        <v>0</v>
      </c>
      <c r="H38" s="13">
        <f t="shared" si="2"/>
        <v>8.57</v>
      </c>
      <c r="I38" s="14">
        <f t="shared" si="3"/>
        <v>617.04</v>
      </c>
    </row>
    <row r="39" spans="2:9" ht="15.75" thickBot="1" x14ac:dyDescent="0.3">
      <c r="B39" s="38" t="s">
        <v>38</v>
      </c>
      <c r="C39" s="2">
        <v>168</v>
      </c>
      <c r="D39" s="3">
        <v>13.55</v>
      </c>
      <c r="E39" s="3">
        <v>31.39</v>
      </c>
      <c r="F39" s="37">
        <f t="shared" si="0"/>
        <v>5273.52</v>
      </c>
      <c r="G39" s="12">
        <f t="shared" si="1"/>
        <v>0</v>
      </c>
      <c r="H39" s="13">
        <f t="shared" si="2"/>
        <v>31.39</v>
      </c>
      <c r="I39" s="14">
        <f t="shared" si="3"/>
        <v>5273.52</v>
      </c>
    </row>
    <row r="40" spans="2:9" ht="15.75" thickBot="1" x14ac:dyDescent="0.3">
      <c r="B40" s="38" t="s">
        <v>39</v>
      </c>
      <c r="C40" s="2">
        <v>168</v>
      </c>
      <c r="D40" s="3">
        <v>13.55</v>
      </c>
      <c r="E40" s="3">
        <v>31.39</v>
      </c>
      <c r="F40" s="37">
        <f t="shared" si="0"/>
        <v>5273.52</v>
      </c>
      <c r="G40" s="12">
        <f t="shared" si="1"/>
        <v>0</v>
      </c>
      <c r="H40" s="13">
        <f t="shared" si="2"/>
        <v>31.39</v>
      </c>
      <c r="I40" s="14">
        <f t="shared" si="3"/>
        <v>5273.52</v>
      </c>
    </row>
    <row r="41" spans="2:9" ht="15.75" thickBot="1" x14ac:dyDescent="0.3">
      <c r="B41" s="38" t="s">
        <v>40</v>
      </c>
      <c r="C41" s="2">
        <v>324</v>
      </c>
      <c r="D41" s="3">
        <v>13.55</v>
      </c>
      <c r="E41" s="3">
        <v>31.39</v>
      </c>
      <c r="F41" s="37">
        <f t="shared" si="0"/>
        <v>10170.36</v>
      </c>
      <c r="G41" s="12">
        <f t="shared" si="1"/>
        <v>0</v>
      </c>
      <c r="H41" s="13">
        <f t="shared" si="2"/>
        <v>31.39</v>
      </c>
      <c r="I41" s="14">
        <f t="shared" si="3"/>
        <v>10170.36</v>
      </c>
    </row>
    <row r="42" spans="2:9" ht="15.75" thickBot="1" x14ac:dyDescent="0.3">
      <c r="B42" s="38" t="s">
        <v>41</v>
      </c>
      <c r="C42" s="2">
        <v>48</v>
      </c>
      <c r="D42" s="3">
        <v>13.55</v>
      </c>
      <c r="E42" s="3">
        <v>31.39</v>
      </c>
      <c r="F42" s="37">
        <f t="shared" si="0"/>
        <v>1506.72</v>
      </c>
      <c r="G42" s="12">
        <f t="shared" si="1"/>
        <v>0</v>
      </c>
      <c r="H42" s="13">
        <f t="shared" si="2"/>
        <v>31.39</v>
      </c>
      <c r="I42" s="14">
        <f t="shared" si="3"/>
        <v>1506.72</v>
      </c>
    </row>
    <row r="43" spans="2:9" ht="15.75" thickBot="1" x14ac:dyDescent="0.3">
      <c r="B43" s="38" t="s">
        <v>42</v>
      </c>
      <c r="C43" s="2">
        <v>756</v>
      </c>
      <c r="D43" s="3">
        <v>3.51</v>
      </c>
      <c r="E43" s="3">
        <v>8.1300000000000008</v>
      </c>
      <c r="F43" s="37">
        <f t="shared" si="0"/>
        <v>6146.2800000000007</v>
      </c>
      <c r="G43" s="12">
        <f t="shared" si="1"/>
        <v>0</v>
      </c>
      <c r="H43" s="13">
        <f t="shared" si="2"/>
        <v>8.1300000000000008</v>
      </c>
      <c r="I43" s="14">
        <f t="shared" si="3"/>
        <v>6146.2800000000007</v>
      </c>
    </row>
    <row r="44" spans="2:9" ht="15.75" thickBot="1" x14ac:dyDescent="0.3">
      <c r="B44" s="38" t="s">
        <v>43</v>
      </c>
      <c r="C44" s="2">
        <v>24</v>
      </c>
      <c r="D44" s="3">
        <v>14.38</v>
      </c>
      <c r="E44" s="3">
        <v>33.31</v>
      </c>
      <c r="F44" s="37">
        <f t="shared" si="0"/>
        <v>799.44</v>
      </c>
      <c r="G44" s="12">
        <f t="shared" si="1"/>
        <v>0</v>
      </c>
      <c r="H44" s="13">
        <f t="shared" si="2"/>
        <v>33.31</v>
      </c>
      <c r="I44" s="14">
        <f t="shared" si="3"/>
        <v>799.44</v>
      </c>
    </row>
    <row r="45" spans="2:9" ht="15.75" thickBot="1" x14ac:dyDescent="0.3">
      <c r="B45" s="38" t="s">
        <v>44</v>
      </c>
      <c r="C45" s="2">
        <v>96</v>
      </c>
      <c r="D45" s="3">
        <v>10</v>
      </c>
      <c r="E45" s="3">
        <v>23.17</v>
      </c>
      <c r="F45" s="37">
        <f t="shared" si="0"/>
        <v>2224.3200000000002</v>
      </c>
      <c r="G45" s="12">
        <f t="shared" si="1"/>
        <v>0</v>
      </c>
      <c r="H45" s="13">
        <f t="shared" si="2"/>
        <v>23.17</v>
      </c>
      <c r="I45" s="14">
        <f t="shared" si="3"/>
        <v>2224.3200000000002</v>
      </c>
    </row>
    <row r="46" spans="2:9" ht="15.75" thickBot="1" x14ac:dyDescent="0.3">
      <c r="B46" s="38" t="s">
        <v>45</v>
      </c>
      <c r="C46" s="2">
        <v>96</v>
      </c>
      <c r="D46" s="3">
        <v>10</v>
      </c>
      <c r="E46" s="3">
        <v>23.17</v>
      </c>
      <c r="F46" s="37">
        <f t="shared" si="0"/>
        <v>2224.3200000000002</v>
      </c>
      <c r="G46" s="12">
        <f t="shared" si="1"/>
        <v>0</v>
      </c>
      <c r="H46" s="13">
        <f t="shared" si="2"/>
        <v>23.17</v>
      </c>
      <c r="I46" s="14">
        <f t="shared" si="3"/>
        <v>2224.3200000000002</v>
      </c>
    </row>
    <row r="47" spans="2:9" ht="15.75" thickBot="1" x14ac:dyDescent="0.3">
      <c r="B47" s="38" t="s">
        <v>46</v>
      </c>
      <c r="C47" s="2">
        <v>9768</v>
      </c>
      <c r="D47" s="3">
        <v>1.85</v>
      </c>
      <c r="E47" s="3">
        <v>4.29</v>
      </c>
      <c r="F47" s="37">
        <f t="shared" si="0"/>
        <v>41904.720000000001</v>
      </c>
      <c r="G47" s="12">
        <f t="shared" si="1"/>
        <v>0</v>
      </c>
      <c r="H47" s="13">
        <f t="shared" si="2"/>
        <v>4.29</v>
      </c>
      <c r="I47" s="14">
        <f t="shared" si="3"/>
        <v>41904.720000000001</v>
      </c>
    </row>
    <row r="48" spans="2:9" ht="15.75" thickBot="1" x14ac:dyDescent="0.3">
      <c r="B48" s="38" t="s">
        <v>47</v>
      </c>
      <c r="C48" s="2">
        <v>96</v>
      </c>
      <c r="D48" s="3">
        <v>5.62</v>
      </c>
      <c r="E48" s="3">
        <v>13.02</v>
      </c>
      <c r="F48" s="37">
        <f t="shared" si="0"/>
        <v>1249.92</v>
      </c>
      <c r="G48" s="12">
        <f t="shared" si="1"/>
        <v>0</v>
      </c>
      <c r="H48" s="13">
        <f t="shared" si="2"/>
        <v>13.02</v>
      </c>
      <c r="I48" s="14">
        <f t="shared" si="3"/>
        <v>1249.92</v>
      </c>
    </row>
    <row r="49" spans="2:9" ht="15.75" thickBot="1" x14ac:dyDescent="0.3">
      <c r="B49" s="38" t="s">
        <v>48</v>
      </c>
      <c r="C49" s="2">
        <v>60</v>
      </c>
      <c r="D49" s="3">
        <v>17.53</v>
      </c>
      <c r="E49" s="3">
        <v>40.61</v>
      </c>
      <c r="F49" s="37">
        <f t="shared" si="0"/>
        <v>2436.6</v>
      </c>
      <c r="G49" s="12">
        <f t="shared" si="1"/>
        <v>0</v>
      </c>
      <c r="H49" s="13">
        <f t="shared" si="2"/>
        <v>40.61</v>
      </c>
      <c r="I49" s="14">
        <f t="shared" si="3"/>
        <v>2436.6</v>
      </c>
    </row>
    <row r="50" spans="2:9" ht="15.75" thickBot="1" x14ac:dyDescent="0.3">
      <c r="B50" s="38" t="s">
        <v>49</v>
      </c>
      <c r="C50" s="2">
        <v>252</v>
      </c>
      <c r="D50" s="3">
        <v>17.16</v>
      </c>
      <c r="E50" s="3">
        <v>39.76</v>
      </c>
      <c r="F50" s="37">
        <f t="shared" si="0"/>
        <v>10019.519999999999</v>
      </c>
      <c r="G50" s="12">
        <f t="shared" si="1"/>
        <v>0</v>
      </c>
      <c r="H50" s="13">
        <f t="shared" si="2"/>
        <v>39.76</v>
      </c>
      <c r="I50" s="14">
        <f t="shared" si="3"/>
        <v>10019.519999999999</v>
      </c>
    </row>
    <row r="51" spans="2:9" ht="15.75" thickBot="1" x14ac:dyDescent="0.3">
      <c r="B51" s="38" t="s">
        <v>50</v>
      </c>
      <c r="C51" s="2">
        <v>252</v>
      </c>
      <c r="D51" s="3">
        <v>17.16</v>
      </c>
      <c r="E51" s="3">
        <v>39.76</v>
      </c>
      <c r="F51" s="37">
        <f t="shared" si="0"/>
        <v>10019.519999999999</v>
      </c>
      <c r="G51" s="12">
        <f t="shared" si="1"/>
        <v>0</v>
      </c>
      <c r="H51" s="13">
        <f t="shared" si="2"/>
        <v>39.76</v>
      </c>
      <c r="I51" s="14">
        <f t="shared" si="3"/>
        <v>10019.519999999999</v>
      </c>
    </row>
    <row r="52" spans="2:9" ht="15.75" thickBot="1" x14ac:dyDescent="0.3">
      <c r="B52" s="38" t="s">
        <v>51</v>
      </c>
      <c r="C52" s="2">
        <v>24</v>
      </c>
      <c r="D52" s="3">
        <v>15</v>
      </c>
      <c r="E52" s="3">
        <v>34.75</v>
      </c>
      <c r="F52" s="37">
        <f t="shared" si="0"/>
        <v>834</v>
      </c>
      <c r="G52" s="12">
        <f t="shared" si="1"/>
        <v>0</v>
      </c>
      <c r="H52" s="13">
        <f t="shared" si="2"/>
        <v>34.75</v>
      </c>
      <c r="I52" s="14">
        <f t="shared" si="3"/>
        <v>834</v>
      </c>
    </row>
    <row r="53" spans="2:9" ht="15.75" thickBot="1" x14ac:dyDescent="0.3">
      <c r="B53" s="38" t="s">
        <v>52</v>
      </c>
      <c r="C53" s="2">
        <v>48</v>
      </c>
      <c r="D53" s="3">
        <v>15</v>
      </c>
      <c r="E53" s="3">
        <v>34.75</v>
      </c>
      <c r="F53" s="37">
        <f t="shared" si="0"/>
        <v>1668</v>
      </c>
      <c r="G53" s="12">
        <f t="shared" si="1"/>
        <v>0</v>
      </c>
      <c r="H53" s="13">
        <f t="shared" si="2"/>
        <v>34.75</v>
      </c>
      <c r="I53" s="14">
        <f t="shared" si="3"/>
        <v>1668</v>
      </c>
    </row>
    <row r="54" spans="2:9" ht="15.75" thickBot="1" x14ac:dyDescent="0.3">
      <c r="B54" s="38" t="s">
        <v>53</v>
      </c>
      <c r="C54" s="2">
        <v>24</v>
      </c>
      <c r="D54" s="3">
        <v>15</v>
      </c>
      <c r="E54" s="3">
        <v>34.75</v>
      </c>
      <c r="F54" s="37">
        <f t="shared" si="0"/>
        <v>834</v>
      </c>
      <c r="G54" s="12">
        <f t="shared" si="1"/>
        <v>0</v>
      </c>
      <c r="H54" s="13">
        <f t="shared" si="2"/>
        <v>34.75</v>
      </c>
      <c r="I54" s="14">
        <f t="shared" si="3"/>
        <v>834</v>
      </c>
    </row>
    <row r="55" spans="2:9" ht="15.75" thickBot="1" x14ac:dyDescent="0.3">
      <c r="B55" s="38" t="s">
        <v>54</v>
      </c>
      <c r="C55" s="2">
        <v>372</v>
      </c>
      <c r="D55" s="3">
        <v>13.35</v>
      </c>
      <c r="E55" s="3">
        <v>30.93</v>
      </c>
      <c r="F55" s="37">
        <f t="shared" si="0"/>
        <v>11505.96</v>
      </c>
      <c r="G55" s="12">
        <f t="shared" si="1"/>
        <v>0</v>
      </c>
      <c r="H55" s="13">
        <f t="shared" si="2"/>
        <v>30.93</v>
      </c>
      <c r="I55" s="14">
        <f t="shared" si="3"/>
        <v>11505.96</v>
      </c>
    </row>
    <row r="56" spans="2:9" ht="15.75" thickBot="1" x14ac:dyDescent="0.3">
      <c r="B56" s="38" t="s">
        <v>55</v>
      </c>
      <c r="C56" s="2">
        <v>12</v>
      </c>
      <c r="D56" s="3">
        <v>4.1100000000000003</v>
      </c>
      <c r="E56" s="3">
        <v>9.52</v>
      </c>
      <c r="F56" s="37">
        <f t="shared" si="0"/>
        <v>114.24</v>
      </c>
      <c r="G56" s="12">
        <f t="shared" si="1"/>
        <v>0</v>
      </c>
      <c r="H56" s="13">
        <f t="shared" si="2"/>
        <v>9.52</v>
      </c>
      <c r="I56" s="14">
        <f t="shared" si="3"/>
        <v>114.24</v>
      </c>
    </row>
    <row r="57" spans="2:9" ht="15.75" thickBot="1" x14ac:dyDescent="0.3">
      <c r="B57" s="38" t="s">
        <v>56</v>
      </c>
      <c r="C57" s="2">
        <v>204</v>
      </c>
      <c r="D57" s="3">
        <v>1.89</v>
      </c>
      <c r="E57" s="3">
        <v>4.38</v>
      </c>
      <c r="F57" s="37">
        <f t="shared" si="0"/>
        <v>893.52</v>
      </c>
      <c r="G57" s="12">
        <f t="shared" si="1"/>
        <v>0</v>
      </c>
      <c r="H57" s="13">
        <f t="shared" si="2"/>
        <v>4.38</v>
      </c>
      <c r="I57" s="14">
        <f t="shared" si="3"/>
        <v>893.52</v>
      </c>
    </row>
    <row r="58" spans="2:9" ht="15.75" thickBot="1" x14ac:dyDescent="0.3">
      <c r="B58" s="38" t="s">
        <v>57</v>
      </c>
      <c r="C58" s="2">
        <v>108</v>
      </c>
      <c r="D58" s="3">
        <v>1.89</v>
      </c>
      <c r="E58" s="3">
        <v>4.38</v>
      </c>
      <c r="F58" s="37">
        <f t="shared" si="0"/>
        <v>473.03999999999996</v>
      </c>
      <c r="G58" s="12">
        <f t="shared" si="1"/>
        <v>0</v>
      </c>
      <c r="H58" s="13">
        <f t="shared" si="2"/>
        <v>4.38</v>
      </c>
      <c r="I58" s="14">
        <f t="shared" si="3"/>
        <v>473.03999999999996</v>
      </c>
    </row>
    <row r="59" spans="2:9" ht="15.75" thickBot="1" x14ac:dyDescent="0.3">
      <c r="B59" s="38" t="s">
        <v>58</v>
      </c>
      <c r="C59" s="2">
        <v>132</v>
      </c>
      <c r="D59" s="3">
        <v>1.89</v>
      </c>
      <c r="E59" s="3">
        <v>4.38</v>
      </c>
      <c r="F59" s="37">
        <f t="shared" si="0"/>
        <v>578.16</v>
      </c>
      <c r="G59" s="12">
        <f t="shared" si="1"/>
        <v>0</v>
      </c>
      <c r="H59" s="13">
        <f t="shared" si="2"/>
        <v>4.38</v>
      </c>
      <c r="I59" s="14">
        <f t="shared" si="3"/>
        <v>578.16</v>
      </c>
    </row>
    <row r="60" spans="2:9" ht="15.75" thickBot="1" x14ac:dyDescent="0.3">
      <c r="B60" s="38" t="s">
        <v>59</v>
      </c>
      <c r="C60" s="2">
        <v>108</v>
      </c>
      <c r="D60" s="3">
        <v>1.89</v>
      </c>
      <c r="E60" s="3">
        <v>4.38</v>
      </c>
      <c r="F60" s="37">
        <f t="shared" si="0"/>
        <v>473.03999999999996</v>
      </c>
      <c r="G60" s="12">
        <f t="shared" si="1"/>
        <v>0</v>
      </c>
      <c r="H60" s="13">
        <f t="shared" si="2"/>
        <v>4.38</v>
      </c>
      <c r="I60" s="14">
        <f t="shared" si="3"/>
        <v>473.03999999999996</v>
      </c>
    </row>
    <row r="61" spans="2:9" ht="15.75" thickBot="1" x14ac:dyDescent="0.3">
      <c r="B61" s="38" t="s">
        <v>60</v>
      </c>
      <c r="C61" s="2">
        <v>168</v>
      </c>
      <c r="D61" s="3">
        <v>1.89</v>
      </c>
      <c r="E61" s="3">
        <v>4.38</v>
      </c>
      <c r="F61" s="37">
        <f t="shared" si="0"/>
        <v>735.84</v>
      </c>
      <c r="G61" s="12">
        <f t="shared" si="1"/>
        <v>0</v>
      </c>
      <c r="H61" s="13">
        <f t="shared" si="2"/>
        <v>4.38</v>
      </c>
      <c r="I61" s="14">
        <f t="shared" si="3"/>
        <v>735.84</v>
      </c>
    </row>
    <row r="62" spans="2:9" ht="15.75" thickBot="1" x14ac:dyDescent="0.3">
      <c r="B62" s="38" t="s">
        <v>61</v>
      </c>
      <c r="C62" s="2">
        <v>96</v>
      </c>
      <c r="D62" s="3">
        <v>1.89</v>
      </c>
      <c r="E62" s="3">
        <v>4.38</v>
      </c>
      <c r="F62" s="37">
        <f t="shared" si="0"/>
        <v>420.48</v>
      </c>
      <c r="G62" s="12">
        <f t="shared" si="1"/>
        <v>0</v>
      </c>
      <c r="H62" s="13">
        <f t="shared" si="2"/>
        <v>4.38</v>
      </c>
      <c r="I62" s="14">
        <f t="shared" si="3"/>
        <v>420.48</v>
      </c>
    </row>
    <row r="63" spans="2:9" ht="15.75" thickBot="1" x14ac:dyDescent="0.3">
      <c r="B63" s="38" t="s">
        <v>62</v>
      </c>
      <c r="C63" s="2">
        <v>84</v>
      </c>
      <c r="D63" s="3">
        <v>4.1900000000000004</v>
      </c>
      <c r="E63" s="3">
        <v>9.7100000000000009</v>
      </c>
      <c r="F63" s="37">
        <f t="shared" si="0"/>
        <v>815.6400000000001</v>
      </c>
      <c r="G63" s="12">
        <f t="shared" si="1"/>
        <v>0</v>
      </c>
      <c r="H63" s="13">
        <f t="shared" si="2"/>
        <v>9.7100000000000009</v>
      </c>
      <c r="I63" s="14">
        <f t="shared" si="3"/>
        <v>815.6400000000001</v>
      </c>
    </row>
    <row r="64" spans="2:9" ht="15.75" thickBot="1" x14ac:dyDescent="0.3">
      <c r="B64" s="38" t="s">
        <v>63</v>
      </c>
      <c r="C64" s="2">
        <v>48</v>
      </c>
      <c r="D64" s="3">
        <v>9.25</v>
      </c>
      <c r="E64" s="3">
        <v>21.43</v>
      </c>
      <c r="F64" s="37">
        <f t="shared" si="0"/>
        <v>1028.6399999999999</v>
      </c>
      <c r="G64" s="12">
        <f t="shared" si="1"/>
        <v>0</v>
      </c>
      <c r="H64" s="13">
        <f t="shared" si="2"/>
        <v>21.43</v>
      </c>
      <c r="I64" s="14">
        <f t="shared" si="3"/>
        <v>1028.6399999999999</v>
      </c>
    </row>
    <row r="65" spans="2:9" ht="15.75" thickBot="1" x14ac:dyDescent="0.3">
      <c r="B65" s="38" t="s">
        <v>64</v>
      </c>
      <c r="C65" s="2">
        <v>12</v>
      </c>
      <c r="D65" s="3">
        <v>9.25</v>
      </c>
      <c r="E65" s="3">
        <v>21.43</v>
      </c>
      <c r="F65" s="37">
        <f t="shared" si="0"/>
        <v>257.15999999999997</v>
      </c>
      <c r="G65" s="12">
        <f t="shared" si="1"/>
        <v>0</v>
      </c>
      <c r="H65" s="13">
        <f t="shared" si="2"/>
        <v>21.43</v>
      </c>
      <c r="I65" s="14">
        <f t="shared" si="3"/>
        <v>257.15999999999997</v>
      </c>
    </row>
    <row r="66" spans="2:9" ht="15.75" thickBot="1" x14ac:dyDescent="0.3">
      <c r="B66" s="38" t="s">
        <v>65</v>
      </c>
      <c r="C66" s="2">
        <v>204</v>
      </c>
      <c r="D66" s="3">
        <v>3.51</v>
      </c>
      <c r="E66" s="3">
        <v>8.1300000000000008</v>
      </c>
      <c r="F66" s="37">
        <f t="shared" si="0"/>
        <v>1658.5200000000002</v>
      </c>
      <c r="G66" s="12">
        <f t="shared" si="1"/>
        <v>0</v>
      </c>
      <c r="H66" s="13">
        <f t="shared" si="2"/>
        <v>8.1300000000000008</v>
      </c>
      <c r="I66" s="14">
        <f t="shared" si="3"/>
        <v>1658.5200000000002</v>
      </c>
    </row>
    <row r="67" spans="2:9" ht="15.75" thickBot="1" x14ac:dyDescent="0.3">
      <c r="B67" s="38" t="s">
        <v>66</v>
      </c>
      <c r="C67" s="2">
        <v>1812</v>
      </c>
      <c r="D67" s="3">
        <v>1.85</v>
      </c>
      <c r="E67" s="3">
        <v>4.29</v>
      </c>
      <c r="F67" s="37">
        <f t="shared" si="0"/>
        <v>7773.4800000000005</v>
      </c>
      <c r="G67" s="12">
        <f t="shared" si="1"/>
        <v>0</v>
      </c>
      <c r="H67" s="13">
        <f t="shared" si="2"/>
        <v>4.29</v>
      </c>
      <c r="I67" s="14">
        <f t="shared" si="3"/>
        <v>7773.4800000000005</v>
      </c>
    </row>
    <row r="68" spans="2:9" ht="15.75" thickBot="1" x14ac:dyDescent="0.3">
      <c r="B68" s="38" t="s">
        <v>67</v>
      </c>
      <c r="C68" s="2">
        <v>12</v>
      </c>
      <c r="D68" s="3">
        <v>1.85</v>
      </c>
      <c r="E68" s="3">
        <v>4.29</v>
      </c>
      <c r="F68" s="37">
        <f t="shared" si="0"/>
        <v>51.480000000000004</v>
      </c>
      <c r="G68" s="12">
        <f t="shared" si="1"/>
        <v>0</v>
      </c>
      <c r="H68" s="13">
        <f t="shared" si="2"/>
        <v>4.29</v>
      </c>
      <c r="I68" s="14">
        <f t="shared" si="3"/>
        <v>51.480000000000004</v>
      </c>
    </row>
    <row r="69" spans="2:9" ht="15.75" thickBot="1" x14ac:dyDescent="0.3">
      <c r="B69" s="38" t="s">
        <v>68</v>
      </c>
      <c r="C69" s="2">
        <v>60</v>
      </c>
      <c r="D69" s="3">
        <v>1.85</v>
      </c>
      <c r="E69" s="3">
        <v>4.29</v>
      </c>
      <c r="F69" s="37">
        <f t="shared" si="0"/>
        <v>257.39999999999998</v>
      </c>
      <c r="G69" s="12">
        <f t="shared" si="1"/>
        <v>0</v>
      </c>
      <c r="H69" s="13">
        <f t="shared" si="2"/>
        <v>4.29</v>
      </c>
      <c r="I69" s="14">
        <f t="shared" si="3"/>
        <v>257.39999999999998</v>
      </c>
    </row>
    <row r="70" spans="2:9" ht="15.75" thickBot="1" x14ac:dyDescent="0.3">
      <c r="B70" s="38" t="s">
        <v>69</v>
      </c>
      <c r="C70" s="2">
        <v>156</v>
      </c>
      <c r="D70" s="3">
        <v>11</v>
      </c>
      <c r="E70" s="3">
        <v>25.48</v>
      </c>
      <c r="F70" s="37">
        <f t="shared" si="0"/>
        <v>3974.88</v>
      </c>
      <c r="G70" s="12">
        <f t="shared" si="1"/>
        <v>0</v>
      </c>
      <c r="H70" s="13">
        <f t="shared" si="2"/>
        <v>25.48</v>
      </c>
      <c r="I70" s="14">
        <f t="shared" si="3"/>
        <v>3974.88</v>
      </c>
    </row>
    <row r="71" spans="2:9" ht="15.75" thickBot="1" x14ac:dyDescent="0.3">
      <c r="B71" s="38" t="s">
        <v>70</v>
      </c>
      <c r="C71" s="2">
        <v>144</v>
      </c>
      <c r="D71" s="3">
        <v>11.61</v>
      </c>
      <c r="E71" s="3">
        <v>26.9</v>
      </c>
      <c r="F71" s="37">
        <f t="shared" ref="F71:F134" si="4">E71*C71</f>
        <v>3873.6</v>
      </c>
      <c r="G71" s="12">
        <f t="shared" ref="G71:G134" si="5">$G$4</f>
        <v>0</v>
      </c>
      <c r="H71" s="13">
        <f t="shared" ref="H71:H134" si="6">(E71)-E71*G71</f>
        <v>26.9</v>
      </c>
      <c r="I71" s="14">
        <f t="shared" ref="I71:I134" si="7">H71*C71</f>
        <v>3873.6</v>
      </c>
    </row>
    <row r="72" spans="2:9" ht="15.75" thickBot="1" x14ac:dyDescent="0.3">
      <c r="B72" s="38" t="s">
        <v>71</v>
      </c>
      <c r="C72" s="2">
        <v>12</v>
      </c>
      <c r="D72" s="3">
        <v>3.51</v>
      </c>
      <c r="E72" s="3">
        <v>8.1300000000000008</v>
      </c>
      <c r="F72" s="37">
        <f t="shared" si="4"/>
        <v>97.56</v>
      </c>
      <c r="G72" s="12">
        <f t="shared" si="5"/>
        <v>0</v>
      </c>
      <c r="H72" s="13">
        <f t="shared" si="6"/>
        <v>8.1300000000000008</v>
      </c>
      <c r="I72" s="14">
        <f t="shared" si="7"/>
        <v>97.56</v>
      </c>
    </row>
    <row r="73" spans="2:9" ht="15.75" thickBot="1" x14ac:dyDescent="0.3">
      <c r="B73" s="38" t="s">
        <v>72</v>
      </c>
      <c r="C73" s="2">
        <v>96</v>
      </c>
      <c r="D73" s="3">
        <v>2.73</v>
      </c>
      <c r="E73" s="3">
        <v>6.32</v>
      </c>
      <c r="F73" s="37">
        <f t="shared" si="4"/>
        <v>606.72</v>
      </c>
      <c r="G73" s="12">
        <f t="shared" si="5"/>
        <v>0</v>
      </c>
      <c r="H73" s="13">
        <f t="shared" si="6"/>
        <v>6.32</v>
      </c>
      <c r="I73" s="14">
        <f t="shared" si="7"/>
        <v>606.72</v>
      </c>
    </row>
    <row r="74" spans="2:9" ht="15.75" thickBot="1" x14ac:dyDescent="0.3">
      <c r="B74" s="38" t="s">
        <v>73</v>
      </c>
      <c r="C74" s="2">
        <v>48</v>
      </c>
      <c r="D74" s="3">
        <v>2.73</v>
      </c>
      <c r="E74" s="3">
        <v>6.32</v>
      </c>
      <c r="F74" s="37">
        <f t="shared" si="4"/>
        <v>303.36</v>
      </c>
      <c r="G74" s="12">
        <f t="shared" si="5"/>
        <v>0</v>
      </c>
      <c r="H74" s="13">
        <f t="shared" si="6"/>
        <v>6.32</v>
      </c>
      <c r="I74" s="14">
        <f t="shared" si="7"/>
        <v>303.36</v>
      </c>
    </row>
    <row r="75" spans="2:9" ht="15.75" thickBot="1" x14ac:dyDescent="0.3">
      <c r="B75" s="38" t="s">
        <v>74</v>
      </c>
      <c r="C75" s="2">
        <v>4776</v>
      </c>
      <c r="D75" s="3">
        <v>3.51</v>
      </c>
      <c r="E75" s="3">
        <v>8.1300000000000008</v>
      </c>
      <c r="F75" s="37">
        <f t="shared" si="4"/>
        <v>38828.880000000005</v>
      </c>
      <c r="G75" s="12">
        <f t="shared" si="5"/>
        <v>0</v>
      </c>
      <c r="H75" s="13">
        <f t="shared" si="6"/>
        <v>8.1300000000000008</v>
      </c>
      <c r="I75" s="14">
        <f t="shared" si="7"/>
        <v>38828.880000000005</v>
      </c>
    </row>
    <row r="76" spans="2:9" ht="15.75" thickBot="1" x14ac:dyDescent="0.3">
      <c r="B76" s="38" t="s">
        <v>75</v>
      </c>
      <c r="C76" s="2">
        <v>12</v>
      </c>
      <c r="D76" s="3">
        <v>3.68</v>
      </c>
      <c r="E76" s="3">
        <v>8.1300000000000008</v>
      </c>
      <c r="F76" s="37">
        <f t="shared" si="4"/>
        <v>97.56</v>
      </c>
      <c r="G76" s="12">
        <f t="shared" si="5"/>
        <v>0</v>
      </c>
      <c r="H76" s="13">
        <f t="shared" si="6"/>
        <v>8.1300000000000008</v>
      </c>
      <c r="I76" s="14">
        <f t="shared" si="7"/>
        <v>97.56</v>
      </c>
    </row>
    <row r="77" spans="2:9" ht="15.75" thickBot="1" x14ac:dyDescent="0.3">
      <c r="B77" s="38" t="s">
        <v>76</v>
      </c>
      <c r="C77" s="2">
        <v>12120</v>
      </c>
      <c r="D77" s="3">
        <v>3.68</v>
      </c>
      <c r="E77" s="3">
        <v>8.5299999999999994</v>
      </c>
      <c r="F77" s="37">
        <f t="shared" si="4"/>
        <v>103383.59999999999</v>
      </c>
      <c r="G77" s="12">
        <f t="shared" si="5"/>
        <v>0</v>
      </c>
      <c r="H77" s="13">
        <f t="shared" si="6"/>
        <v>8.5299999999999994</v>
      </c>
      <c r="I77" s="14">
        <f t="shared" si="7"/>
        <v>103383.59999999999</v>
      </c>
    </row>
    <row r="78" spans="2:9" ht="15.75" thickBot="1" x14ac:dyDescent="0.3">
      <c r="B78" s="38" t="s">
        <v>77</v>
      </c>
      <c r="C78" s="2">
        <v>72</v>
      </c>
      <c r="D78" s="3">
        <v>2.73</v>
      </c>
      <c r="E78" s="3">
        <v>6.32</v>
      </c>
      <c r="F78" s="37">
        <f t="shared" si="4"/>
        <v>455.04</v>
      </c>
      <c r="G78" s="12">
        <f t="shared" si="5"/>
        <v>0</v>
      </c>
      <c r="H78" s="13">
        <f t="shared" si="6"/>
        <v>6.32</v>
      </c>
      <c r="I78" s="14">
        <f t="shared" si="7"/>
        <v>455.04</v>
      </c>
    </row>
    <row r="79" spans="2:9" ht="15.75" thickBot="1" x14ac:dyDescent="0.3">
      <c r="B79" s="38" t="s">
        <v>78</v>
      </c>
      <c r="C79" s="2">
        <v>420</v>
      </c>
      <c r="D79" s="3">
        <v>2.73</v>
      </c>
      <c r="E79" s="3">
        <v>6.32</v>
      </c>
      <c r="F79" s="37">
        <f t="shared" si="4"/>
        <v>2654.4</v>
      </c>
      <c r="G79" s="12">
        <f t="shared" si="5"/>
        <v>0</v>
      </c>
      <c r="H79" s="13">
        <f t="shared" si="6"/>
        <v>6.32</v>
      </c>
      <c r="I79" s="14">
        <f t="shared" si="7"/>
        <v>2654.4</v>
      </c>
    </row>
    <row r="80" spans="2:9" ht="15.75" thickBot="1" x14ac:dyDescent="0.3">
      <c r="B80" s="38" t="s">
        <v>79</v>
      </c>
      <c r="C80" s="2">
        <v>76884</v>
      </c>
      <c r="D80" s="3">
        <v>1.85</v>
      </c>
      <c r="E80" s="3">
        <v>4.29</v>
      </c>
      <c r="F80" s="37">
        <f t="shared" si="4"/>
        <v>329832.36</v>
      </c>
      <c r="G80" s="12">
        <f t="shared" si="5"/>
        <v>0</v>
      </c>
      <c r="H80" s="13">
        <f t="shared" si="6"/>
        <v>4.29</v>
      </c>
      <c r="I80" s="14">
        <f t="shared" si="7"/>
        <v>329832.36</v>
      </c>
    </row>
    <row r="81" spans="2:9" ht="15.75" thickBot="1" x14ac:dyDescent="0.3">
      <c r="B81" s="38" t="s">
        <v>80</v>
      </c>
      <c r="C81" s="2">
        <v>12</v>
      </c>
      <c r="D81" s="3">
        <v>3.51</v>
      </c>
      <c r="E81" s="3">
        <v>8.1300000000000008</v>
      </c>
      <c r="F81" s="37">
        <f t="shared" si="4"/>
        <v>97.56</v>
      </c>
      <c r="G81" s="12">
        <f t="shared" si="5"/>
        <v>0</v>
      </c>
      <c r="H81" s="13">
        <f t="shared" si="6"/>
        <v>8.1300000000000008</v>
      </c>
      <c r="I81" s="14">
        <f t="shared" si="7"/>
        <v>97.56</v>
      </c>
    </row>
    <row r="82" spans="2:9" ht="15.75" thickBot="1" x14ac:dyDescent="0.3">
      <c r="B82" s="38" t="s">
        <v>81</v>
      </c>
      <c r="C82" s="2">
        <v>12</v>
      </c>
      <c r="D82" s="3">
        <v>1.85</v>
      </c>
      <c r="E82" s="3">
        <v>4.29</v>
      </c>
      <c r="F82" s="37">
        <f t="shared" si="4"/>
        <v>51.480000000000004</v>
      </c>
      <c r="G82" s="12">
        <f t="shared" si="5"/>
        <v>0</v>
      </c>
      <c r="H82" s="13">
        <f t="shared" si="6"/>
        <v>4.29</v>
      </c>
      <c r="I82" s="14">
        <f t="shared" si="7"/>
        <v>51.480000000000004</v>
      </c>
    </row>
    <row r="83" spans="2:9" ht="15.75" thickBot="1" x14ac:dyDescent="0.3">
      <c r="B83" s="38" t="s">
        <v>82</v>
      </c>
      <c r="C83" s="2">
        <v>240</v>
      </c>
      <c r="D83" s="3">
        <v>9.25</v>
      </c>
      <c r="E83" s="3">
        <v>21.43</v>
      </c>
      <c r="F83" s="37">
        <f t="shared" si="4"/>
        <v>5143.2</v>
      </c>
      <c r="G83" s="12">
        <f t="shared" si="5"/>
        <v>0</v>
      </c>
      <c r="H83" s="13">
        <f t="shared" si="6"/>
        <v>21.43</v>
      </c>
      <c r="I83" s="14">
        <f t="shared" si="7"/>
        <v>5143.2</v>
      </c>
    </row>
    <row r="84" spans="2:9" ht="15.75" thickBot="1" x14ac:dyDescent="0.3">
      <c r="B84" s="38" t="s">
        <v>83</v>
      </c>
      <c r="C84" s="2">
        <v>240</v>
      </c>
      <c r="D84" s="3">
        <v>9.86</v>
      </c>
      <c r="E84" s="3">
        <v>22.84</v>
      </c>
      <c r="F84" s="37">
        <f t="shared" si="4"/>
        <v>5481.6</v>
      </c>
      <c r="G84" s="12">
        <f t="shared" si="5"/>
        <v>0</v>
      </c>
      <c r="H84" s="13">
        <f t="shared" si="6"/>
        <v>22.84</v>
      </c>
      <c r="I84" s="14">
        <f t="shared" si="7"/>
        <v>5481.6</v>
      </c>
    </row>
    <row r="85" spans="2:9" ht="15.75" thickBot="1" x14ac:dyDescent="0.3">
      <c r="B85" s="38" t="s">
        <v>84</v>
      </c>
      <c r="C85" s="2">
        <v>1080</v>
      </c>
      <c r="D85" s="3">
        <v>11.49</v>
      </c>
      <c r="E85" s="3">
        <v>26.62</v>
      </c>
      <c r="F85" s="37">
        <f t="shared" si="4"/>
        <v>28749.600000000002</v>
      </c>
      <c r="G85" s="12">
        <f t="shared" si="5"/>
        <v>0</v>
      </c>
      <c r="H85" s="13">
        <f t="shared" si="6"/>
        <v>26.62</v>
      </c>
      <c r="I85" s="14">
        <f t="shared" si="7"/>
        <v>28749.600000000002</v>
      </c>
    </row>
    <row r="86" spans="2:9" ht="15.75" thickBot="1" x14ac:dyDescent="0.3">
      <c r="B86" s="38" t="s">
        <v>85</v>
      </c>
      <c r="C86" s="2">
        <v>120</v>
      </c>
      <c r="D86" s="3">
        <v>11.49</v>
      </c>
      <c r="E86" s="3">
        <v>26.62</v>
      </c>
      <c r="F86" s="37">
        <f t="shared" si="4"/>
        <v>3194.4</v>
      </c>
      <c r="G86" s="12">
        <f t="shared" si="5"/>
        <v>0</v>
      </c>
      <c r="H86" s="13">
        <f t="shared" si="6"/>
        <v>26.62</v>
      </c>
      <c r="I86" s="14">
        <f t="shared" si="7"/>
        <v>3194.4</v>
      </c>
    </row>
    <row r="87" spans="2:9" ht="15.75" thickBot="1" x14ac:dyDescent="0.3">
      <c r="B87" s="38" t="s">
        <v>86</v>
      </c>
      <c r="C87" s="2">
        <v>744</v>
      </c>
      <c r="D87" s="3">
        <v>5.62</v>
      </c>
      <c r="E87" s="3">
        <v>13.02</v>
      </c>
      <c r="F87" s="37">
        <f t="shared" si="4"/>
        <v>9686.8799999999992</v>
      </c>
      <c r="G87" s="12">
        <f t="shared" si="5"/>
        <v>0</v>
      </c>
      <c r="H87" s="13">
        <f t="shared" si="6"/>
        <v>13.02</v>
      </c>
      <c r="I87" s="14">
        <f t="shared" si="7"/>
        <v>9686.8799999999992</v>
      </c>
    </row>
    <row r="88" spans="2:9" ht="15.75" thickBot="1" x14ac:dyDescent="0.3">
      <c r="B88" s="38" t="s">
        <v>87</v>
      </c>
      <c r="C88" s="2">
        <v>9492</v>
      </c>
      <c r="D88" s="3">
        <v>5.62</v>
      </c>
      <c r="E88" s="3">
        <v>13.02</v>
      </c>
      <c r="F88" s="37">
        <f t="shared" si="4"/>
        <v>123585.84</v>
      </c>
      <c r="G88" s="12">
        <f t="shared" si="5"/>
        <v>0</v>
      </c>
      <c r="H88" s="13">
        <f t="shared" si="6"/>
        <v>13.02</v>
      </c>
      <c r="I88" s="14">
        <f t="shared" si="7"/>
        <v>123585.84</v>
      </c>
    </row>
    <row r="89" spans="2:9" ht="15.75" thickBot="1" x14ac:dyDescent="0.3">
      <c r="B89" s="38" t="s">
        <v>88</v>
      </c>
      <c r="C89" s="2">
        <v>120</v>
      </c>
      <c r="D89" s="3">
        <v>17.16</v>
      </c>
      <c r="E89" s="3">
        <v>39.76</v>
      </c>
      <c r="F89" s="37">
        <f t="shared" si="4"/>
        <v>4771.2</v>
      </c>
      <c r="G89" s="12">
        <f t="shared" si="5"/>
        <v>0</v>
      </c>
      <c r="H89" s="13">
        <f t="shared" si="6"/>
        <v>39.76</v>
      </c>
      <c r="I89" s="14">
        <f t="shared" si="7"/>
        <v>4771.2</v>
      </c>
    </row>
    <row r="90" spans="2:9" ht="15.75" thickBot="1" x14ac:dyDescent="0.3">
      <c r="B90" s="38" t="s">
        <v>89</v>
      </c>
      <c r="C90" s="2">
        <v>108</v>
      </c>
      <c r="D90" s="3">
        <v>17.16</v>
      </c>
      <c r="E90" s="3">
        <v>39.76</v>
      </c>
      <c r="F90" s="37">
        <f t="shared" si="4"/>
        <v>4294.08</v>
      </c>
      <c r="G90" s="12">
        <f t="shared" si="5"/>
        <v>0</v>
      </c>
      <c r="H90" s="13">
        <f t="shared" si="6"/>
        <v>39.76</v>
      </c>
      <c r="I90" s="14">
        <f t="shared" si="7"/>
        <v>4294.08</v>
      </c>
    </row>
    <row r="91" spans="2:9" ht="15.75" thickBot="1" x14ac:dyDescent="0.3">
      <c r="B91" s="38" t="s">
        <v>90</v>
      </c>
      <c r="C91" s="2">
        <v>2448</v>
      </c>
      <c r="D91" s="3">
        <v>17.16</v>
      </c>
      <c r="E91" s="3">
        <v>39.76</v>
      </c>
      <c r="F91" s="37">
        <f t="shared" si="4"/>
        <v>97332.479999999996</v>
      </c>
      <c r="G91" s="12">
        <f t="shared" si="5"/>
        <v>0</v>
      </c>
      <c r="H91" s="13">
        <f t="shared" si="6"/>
        <v>39.76</v>
      </c>
      <c r="I91" s="14">
        <f t="shared" si="7"/>
        <v>97332.479999999996</v>
      </c>
    </row>
    <row r="92" spans="2:9" ht="15.75" thickBot="1" x14ac:dyDescent="0.3">
      <c r="B92" s="38" t="s">
        <v>91</v>
      </c>
      <c r="C92" s="2">
        <v>888</v>
      </c>
      <c r="D92" s="3">
        <v>3.68</v>
      </c>
      <c r="E92" s="3">
        <v>8.5299999999999994</v>
      </c>
      <c r="F92" s="37">
        <f t="shared" si="4"/>
        <v>7574.6399999999994</v>
      </c>
      <c r="G92" s="12">
        <f t="shared" si="5"/>
        <v>0</v>
      </c>
      <c r="H92" s="13">
        <f t="shared" si="6"/>
        <v>8.5299999999999994</v>
      </c>
      <c r="I92" s="14">
        <f t="shared" si="7"/>
        <v>7574.6399999999994</v>
      </c>
    </row>
    <row r="93" spans="2:9" ht="15.75" thickBot="1" x14ac:dyDescent="0.3">
      <c r="B93" s="38" t="s">
        <v>92</v>
      </c>
      <c r="C93" s="2">
        <v>192</v>
      </c>
      <c r="D93" s="3">
        <v>3.68</v>
      </c>
      <c r="E93" s="3">
        <v>8.5299999999999994</v>
      </c>
      <c r="F93" s="37">
        <f t="shared" si="4"/>
        <v>1637.7599999999998</v>
      </c>
      <c r="G93" s="12">
        <f t="shared" si="5"/>
        <v>0</v>
      </c>
      <c r="H93" s="13">
        <f t="shared" si="6"/>
        <v>8.5299999999999994</v>
      </c>
      <c r="I93" s="14">
        <f t="shared" si="7"/>
        <v>1637.7599999999998</v>
      </c>
    </row>
    <row r="94" spans="2:9" ht="15.75" thickBot="1" x14ac:dyDescent="0.3">
      <c r="B94" s="38" t="s">
        <v>93</v>
      </c>
      <c r="C94" s="2">
        <v>12</v>
      </c>
      <c r="D94" s="3">
        <v>3.68</v>
      </c>
      <c r="E94" s="3">
        <v>8.5299999999999994</v>
      </c>
      <c r="F94" s="37">
        <f t="shared" si="4"/>
        <v>102.35999999999999</v>
      </c>
      <c r="G94" s="12">
        <f t="shared" si="5"/>
        <v>0</v>
      </c>
      <c r="H94" s="13">
        <f t="shared" si="6"/>
        <v>8.5299999999999994</v>
      </c>
      <c r="I94" s="14">
        <f t="shared" si="7"/>
        <v>102.35999999999999</v>
      </c>
    </row>
    <row r="95" spans="2:9" ht="15.75" thickBot="1" x14ac:dyDescent="0.3">
      <c r="B95" s="38" t="s">
        <v>94</v>
      </c>
      <c r="C95" s="2">
        <v>12</v>
      </c>
      <c r="D95" s="3">
        <v>11.71</v>
      </c>
      <c r="E95" s="3">
        <v>27.13</v>
      </c>
      <c r="F95" s="37">
        <f t="shared" si="4"/>
        <v>325.56</v>
      </c>
      <c r="G95" s="12">
        <f t="shared" si="5"/>
        <v>0</v>
      </c>
      <c r="H95" s="13">
        <f t="shared" si="6"/>
        <v>27.13</v>
      </c>
      <c r="I95" s="14">
        <f t="shared" si="7"/>
        <v>325.56</v>
      </c>
    </row>
    <row r="96" spans="2:9" ht="15.75" thickBot="1" x14ac:dyDescent="0.3">
      <c r="B96" s="38" t="s">
        <v>95</v>
      </c>
      <c r="C96" s="2">
        <v>240</v>
      </c>
      <c r="D96" s="3">
        <v>33</v>
      </c>
      <c r="E96" s="3">
        <v>76.45</v>
      </c>
      <c r="F96" s="37">
        <f t="shared" si="4"/>
        <v>18348</v>
      </c>
      <c r="G96" s="12">
        <f t="shared" si="5"/>
        <v>0</v>
      </c>
      <c r="H96" s="13">
        <f t="shared" si="6"/>
        <v>76.45</v>
      </c>
      <c r="I96" s="14">
        <f t="shared" si="7"/>
        <v>18348</v>
      </c>
    </row>
    <row r="97" spans="2:9" ht="15.75" thickBot="1" x14ac:dyDescent="0.3">
      <c r="B97" s="38" t="s">
        <v>96</v>
      </c>
      <c r="C97" s="2">
        <v>144</v>
      </c>
      <c r="D97" s="3">
        <v>8.67</v>
      </c>
      <c r="E97" s="3">
        <v>20.09</v>
      </c>
      <c r="F97" s="37">
        <f t="shared" si="4"/>
        <v>2892.96</v>
      </c>
      <c r="G97" s="12">
        <f t="shared" si="5"/>
        <v>0</v>
      </c>
      <c r="H97" s="13">
        <f t="shared" si="6"/>
        <v>20.09</v>
      </c>
      <c r="I97" s="14">
        <f t="shared" si="7"/>
        <v>2892.96</v>
      </c>
    </row>
    <row r="98" spans="2:9" ht="15.75" thickBot="1" x14ac:dyDescent="0.3">
      <c r="B98" s="38" t="s">
        <v>97</v>
      </c>
      <c r="C98" s="2">
        <v>204</v>
      </c>
      <c r="D98" s="3">
        <v>11.12</v>
      </c>
      <c r="E98" s="3">
        <v>25.76</v>
      </c>
      <c r="F98" s="37">
        <f t="shared" si="4"/>
        <v>5255.04</v>
      </c>
      <c r="G98" s="12">
        <f t="shared" si="5"/>
        <v>0</v>
      </c>
      <c r="H98" s="13">
        <f t="shared" si="6"/>
        <v>25.76</v>
      </c>
      <c r="I98" s="14">
        <f t="shared" si="7"/>
        <v>5255.04</v>
      </c>
    </row>
    <row r="99" spans="2:9" ht="15.75" thickBot="1" x14ac:dyDescent="0.3">
      <c r="B99" s="38" t="s">
        <v>98</v>
      </c>
      <c r="C99" s="2">
        <v>204</v>
      </c>
      <c r="D99" s="3">
        <v>10.15</v>
      </c>
      <c r="E99" s="3">
        <v>23.52</v>
      </c>
      <c r="F99" s="37">
        <f t="shared" si="4"/>
        <v>4798.08</v>
      </c>
      <c r="G99" s="12">
        <f t="shared" si="5"/>
        <v>0</v>
      </c>
      <c r="H99" s="13">
        <f t="shared" si="6"/>
        <v>23.52</v>
      </c>
      <c r="I99" s="14">
        <f t="shared" si="7"/>
        <v>4798.08</v>
      </c>
    </row>
    <row r="100" spans="2:9" ht="15.75" thickBot="1" x14ac:dyDescent="0.3">
      <c r="B100" s="38" t="s">
        <v>99</v>
      </c>
      <c r="C100" s="2">
        <v>192</v>
      </c>
      <c r="D100" s="3">
        <v>11.55</v>
      </c>
      <c r="E100" s="3">
        <v>26.76</v>
      </c>
      <c r="F100" s="37">
        <f t="shared" si="4"/>
        <v>5137.92</v>
      </c>
      <c r="G100" s="12">
        <f t="shared" si="5"/>
        <v>0</v>
      </c>
      <c r="H100" s="13">
        <f t="shared" si="6"/>
        <v>26.76</v>
      </c>
      <c r="I100" s="14">
        <f t="shared" si="7"/>
        <v>5137.92</v>
      </c>
    </row>
    <row r="101" spans="2:9" ht="15.75" thickBot="1" x14ac:dyDescent="0.3">
      <c r="B101" s="38" t="s">
        <v>100</v>
      </c>
      <c r="C101" s="2">
        <v>312</v>
      </c>
      <c r="D101" s="3">
        <v>17.16</v>
      </c>
      <c r="E101" s="3">
        <v>39.76</v>
      </c>
      <c r="F101" s="37">
        <f t="shared" si="4"/>
        <v>12405.119999999999</v>
      </c>
      <c r="G101" s="12">
        <f t="shared" si="5"/>
        <v>0</v>
      </c>
      <c r="H101" s="13">
        <f t="shared" si="6"/>
        <v>39.76</v>
      </c>
      <c r="I101" s="14">
        <f t="shared" si="7"/>
        <v>12405.119999999999</v>
      </c>
    </row>
    <row r="102" spans="2:9" ht="15.75" thickBot="1" x14ac:dyDescent="0.3">
      <c r="B102" s="38" t="s">
        <v>101</v>
      </c>
      <c r="C102" s="2">
        <v>312</v>
      </c>
      <c r="D102" s="3">
        <v>17.16</v>
      </c>
      <c r="E102" s="3">
        <v>39.76</v>
      </c>
      <c r="F102" s="37">
        <f t="shared" si="4"/>
        <v>12405.119999999999</v>
      </c>
      <c r="G102" s="12">
        <f t="shared" si="5"/>
        <v>0</v>
      </c>
      <c r="H102" s="13">
        <f t="shared" si="6"/>
        <v>39.76</v>
      </c>
      <c r="I102" s="14">
        <f t="shared" si="7"/>
        <v>12405.119999999999</v>
      </c>
    </row>
    <row r="103" spans="2:9" ht="15.75" thickBot="1" x14ac:dyDescent="0.3">
      <c r="B103" s="38" t="s">
        <v>102</v>
      </c>
      <c r="C103" s="2">
        <v>48</v>
      </c>
      <c r="D103" s="3">
        <v>5.41</v>
      </c>
      <c r="E103" s="3">
        <v>12.53</v>
      </c>
      <c r="F103" s="37">
        <f t="shared" si="4"/>
        <v>601.43999999999994</v>
      </c>
      <c r="G103" s="12">
        <f t="shared" si="5"/>
        <v>0</v>
      </c>
      <c r="H103" s="13">
        <f t="shared" si="6"/>
        <v>12.53</v>
      </c>
      <c r="I103" s="14">
        <f t="shared" si="7"/>
        <v>601.43999999999994</v>
      </c>
    </row>
    <row r="104" spans="2:9" ht="15.75" thickBot="1" x14ac:dyDescent="0.3">
      <c r="B104" s="38" t="s">
        <v>103</v>
      </c>
      <c r="C104" s="2">
        <v>12</v>
      </c>
      <c r="D104" s="3">
        <v>3.68</v>
      </c>
      <c r="E104" s="3">
        <v>8.5299999999999994</v>
      </c>
      <c r="F104" s="37">
        <f t="shared" si="4"/>
        <v>102.35999999999999</v>
      </c>
      <c r="G104" s="12">
        <f t="shared" si="5"/>
        <v>0</v>
      </c>
      <c r="H104" s="13">
        <f t="shared" si="6"/>
        <v>8.5299999999999994</v>
      </c>
      <c r="I104" s="14">
        <f t="shared" si="7"/>
        <v>102.35999999999999</v>
      </c>
    </row>
    <row r="105" spans="2:9" ht="15.75" thickBot="1" x14ac:dyDescent="0.3">
      <c r="B105" s="38" t="s">
        <v>104</v>
      </c>
      <c r="C105" s="2">
        <v>24</v>
      </c>
      <c r="D105" s="3">
        <v>4.4400000000000004</v>
      </c>
      <c r="E105" s="3">
        <v>10.29</v>
      </c>
      <c r="F105" s="37">
        <f t="shared" si="4"/>
        <v>246.95999999999998</v>
      </c>
      <c r="G105" s="12">
        <f t="shared" si="5"/>
        <v>0</v>
      </c>
      <c r="H105" s="13">
        <f t="shared" si="6"/>
        <v>10.29</v>
      </c>
      <c r="I105" s="14">
        <f t="shared" si="7"/>
        <v>246.95999999999998</v>
      </c>
    </row>
    <row r="106" spans="2:9" ht="15.75" thickBot="1" x14ac:dyDescent="0.3">
      <c r="B106" s="38" t="s">
        <v>105</v>
      </c>
      <c r="C106" s="2">
        <v>12</v>
      </c>
      <c r="D106" s="3">
        <v>4.4400000000000004</v>
      </c>
      <c r="E106" s="3">
        <v>10.26</v>
      </c>
      <c r="F106" s="37">
        <f t="shared" si="4"/>
        <v>123.12</v>
      </c>
      <c r="G106" s="12">
        <f t="shared" si="5"/>
        <v>0</v>
      </c>
      <c r="H106" s="13">
        <f t="shared" si="6"/>
        <v>10.26</v>
      </c>
      <c r="I106" s="14">
        <f t="shared" si="7"/>
        <v>123.12</v>
      </c>
    </row>
    <row r="107" spans="2:9" ht="15.75" thickBot="1" x14ac:dyDescent="0.3">
      <c r="B107" s="38" t="s">
        <v>106</v>
      </c>
      <c r="C107" s="2">
        <v>36</v>
      </c>
      <c r="D107" s="3">
        <v>17.16</v>
      </c>
      <c r="E107" s="3">
        <v>39.76</v>
      </c>
      <c r="F107" s="37">
        <f t="shared" si="4"/>
        <v>1431.36</v>
      </c>
      <c r="G107" s="12">
        <f t="shared" si="5"/>
        <v>0</v>
      </c>
      <c r="H107" s="13">
        <f t="shared" si="6"/>
        <v>39.76</v>
      </c>
      <c r="I107" s="14">
        <f t="shared" si="7"/>
        <v>1431.36</v>
      </c>
    </row>
    <row r="108" spans="2:9" ht="15.75" thickBot="1" x14ac:dyDescent="0.3">
      <c r="B108" s="38" t="s">
        <v>107</v>
      </c>
      <c r="C108" s="2">
        <v>36</v>
      </c>
      <c r="D108" s="3">
        <v>17.16</v>
      </c>
      <c r="E108" s="3">
        <v>39.76</v>
      </c>
      <c r="F108" s="37">
        <f t="shared" si="4"/>
        <v>1431.36</v>
      </c>
      <c r="G108" s="12">
        <f t="shared" si="5"/>
        <v>0</v>
      </c>
      <c r="H108" s="13">
        <f t="shared" si="6"/>
        <v>39.76</v>
      </c>
      <c r="I108" s="14">
        <f t="shared" si="7"/>
        <v>1431.36</v>
      </c>
    </row>
    <row r="109" spans="2:9" ht="15.75" thickBot="1" x14ac:dyDescent="0.3">
      <c r="B109" s="38" t="s">
        <v>108</v>
      </c>
      <c r="C109" s="2">
        <v>13308</v>
      </c>
      <c r="D109" s="3">
        <v>2.0099999999999998</v>
      </c>
      <c r="E109" s="3">
        <v>4.66</v>
      </c>
      <c r="F109" s="37">
        <f t="shared" si="4"/>
        <v>62015.28</v>
      </c>
      <c r="G109" s="12">
        <f t="shared" si="5"/>
        <v>0</v>
      </c>
      <c r="H109" s="13">
        <f t="shared" si="6"/>
        <v>4.66</v>
      </c>
      <c r="I109" s="14">
        <f t="shared" si="7"/>
        <v>62015.28</v>
      </c>
    </row>
    <row r="110" spans="2:9" ht="15.75" thickBot="1" x14ac:dyDescent="0.3">
      <c r="B110" s="38" t="s">
        <v>109</v>
      </c>
      <c r="C110" s="2">
        <v>12</v>
      </c>
      <c r="D110" s="3">
        <v>2.73</v>
      </c>
      <c r="E110" s="3">
        <v>6.32</v>
      </c>
      <c r="F110" s="37">
        <f t="shared" si="4"/>
        <v>75.84</v>
      </c>
      <c r="G110" s="12">
        <f t="shared" si="5"/>
        <v>0</v>
      </c>
      <c r="H110" s="13">
        <f t="shared" si="6"/>
        <v>6.32</v>
      </c>
      <c r="I110" s="14">
        <f t="shared" si="7"/>
        <v>75.84</v>
      </c>
    </row>
    <row r="111" spans="2:9" ht="15.75" thickBot="1" x14ac:dyDescent="0.3">
      <c r="B111" s="38" t="s">
        <v>110</v>
      </c>
      <c r="C111" s="2">
        <v>468</v>
      </c>
      <c r="D111" s="3">
        <v>17.16</v>
      </c>
      <c r="E111" s="3">
        <v>39.76</v>
      </c>
      <c r="F111" s="37">
        <f t="shared" si="4"/>
        <v>18607.68</v>
      </c>
      <c r="G111" s="12">
        <f t="shared" si="5"/>
        <v>0</v>
      </c>
      <c r="H111" s="13">
        <f t="shared" si="6"/>
        <v>39.76</v>
      </c>
      <c r="I111" s="14">
        <f t="shared" si="7"/>
        <v>18607.68</v>
      </c>
    </row>
    <row r="112" spans="2:9" ht="15.75" thickBot="1" x14ac:dyDescent="0.3">
      <c r="B112" s="38" t="s">
        <v>111</v>
      </c>
      <c r="C112" s="2">
        <v>36</v>
      </c>
      <c r="D112" s="3">
        <v>2.0099999999999998</v>
      </c>
      <c r="E112" s="3">
        <v>4.66</v>
      </c>
      <c r="F112" s="37">
        <f t="shared" si="4"/>
        <v>167.76</v>
      </c>
      <c r="G112" s="12">
        <f t="shared" si="5"/>
        <v>0</v>
      </c>
      <c r="H112" s="13">
        <f t="shared" si="6"/>
        <v>4.66</v>
      </c>
      <c r="I112" s="14">
        <f t="shared" si="7"/>
        <v>167.76</v>
      </c>
    </row>
    <row r="113" spans="2:9" ht="15.75" thickBot="1" x14ac:dyDescent="0.3">
      <c r="B113" s="38" t="s">
        <v>112</v>
      </c>
      <c r="C113" s="2">
        <v>24</v>
      </c>
      <c r="D113" s="3">
        <v>2.0099999999999998</v>
      </c>
      <c r="E113" s="3">
        <v>4.66</v>
      </c>
      <c r="F113" s="37">
        <f t="shared" si="4"/>
        <v>111.84</v>
      </c>
      <c r="G113" s="12">
        <f t="shared" si="5"/>
        <v>0</v>
      </c>
      <c r="H113" s="13">
        <f t="shared" si="6"/>
        <v>4.66</v>
      </c>
      <c r="I113" s="14">
        <f t="shared" si="7"/>
        <v>111.84</v>
      </c>
    </row>
    <row r="114" spans="2:9" ht="15.75" thickBot="1" x14ac:dyDescent="0.3">
      <c r="B114" s="38" t="s">
        <v>113</v>
      </c>
      <c r="C114" s="2">
        <v>12</v>
      </c>
      <c r="D114" s="3">
        <v>2.0499999999999998</v>
      </c>
      <c r="E114" s="3">
        <v>4.75</v>
      </c>
      <c r="F114" s="37">
        <f t="shared" si="4"/>
        <v>57</v>
      </c>
      <c r="G114" s="12">
        <f t="shared" si="5"/>
        <v>0</v>
      </c>
      <c r="H114" s="13">
        <f t="shared" si="6"/>
        <v>4.75</v>
      </c>
      <c r="I114" s="14">
        <f t="shared" si="7"/>
        <v>57</v>
      </c>
    </row>
    <row r="115" spans="2:9" ht="15.75" thickBot="1" x14ac:dyDescent="0.3">
      <c r="B115" s="38" t="s">
        <v>114</v>
      </c>
      <c r="C115" s="2">
        <v>1560</v>
      </c>
      <c r="D115" s="3">
        <v>3.51</v>
      </c>
      <c r="E115" s="3">
        <v>8.1300000000000008</v>
      </c>
      <c r="F115" s="37">
        <f t="shared" si="4"/>
        <v>12682.800000000001</v>
      </c>
      <c r="G115" s="12">
        <f t="shared" si="5"/>
        <v>0</v>
      </c>
      <c r="H115" s="13">
        <f t="shared" si="6"/>
        <v>8.1300000000000008</v>
      </c>
      <c r="I115" s="14">
        <f t="shared" si="7"/>
        <v>12682.800000000001</v>
      </c>
    </row>
    <row r="116" spans="2:9" ht="15.75" thickBot="1" x14ac:dyDescent="0.3">
      <c r="B116" s="38" t="s">
        <v>115</v>
      </c>
      <c r="C116" s="2">
        <v>192</v>
      </c>
      <c r="D116" s="3">
        <v>4.5999999999999996</v>
      </c>
      <c r="E116" s="3">
        <v>10.66</v>
      </c>
      <c r="F116" s="37">
        <f t="shared" si="4"/>
        <v>2046.72</v>
      </c>
      <c r="G116" s="12">
        <f t="shared" si="5"/>
        <v>0</v>
      </c>
      <c r="H116" s="13">
        <f t="shared" si="6"/>
        <v>10.66</v>
      </c>
      <c r="I116" s="14">
        <f t="shared" si="7"/>
        <v>2046.72</v>
      </c>
    </row>
    <row r="117" spans="2:9" ht="15.75" thickBot="1" x14ac:dyDescent="0.3">
      <c r="B117" s="38" t="s">
        <v>116</v>
      </c>
      <c r="C117" s="2">
        <v>324</v>
      </c>
      <c r="D117" s="3">
        <v>2.0099999999999998</v>
      </c>
      <c r="E117" s="3">
        <v>4.66</v>
      </c>
      <c r="F117" s="37">
        <f t="shared" si="4"/>
        <v>1509.8400000000001</v>
      </c>
      <c r="G117" s="12">
        <f t="shared" si="5"/>
        <v>0</v>
      </c>
      <c r="H117" s="13">
        <f t="shared" si="6"/>
        <v>4.66</v>
      </c>
      <c r="I117" s="14">
        <f t="shared" si="7"/>
        <v>1509.8400000000001</v>
      </c>
    </row>
    <row r="118" spans="2:9" ht="15.75" thickBot="1" x14ac:dyDescent="0.3">
      <c r="B118" s="38" t="s">
        <v>117</v>
      </c>
      <c r="C118" s="2">
        <v>24</v>
      </c>
      <c r="D118" s="3">
        <v>6.56</v>
      </c>
      <c r="E118" s="3">
        <v>15.2</v>
      </c>
      <c r="F118" s="37">
        <f t="shared" si="4"/>
        <v>364.79999999999995</v>
      </c>
      <c r="G118" s="12">
        <f t="shared" si="5"/>
        <v>0</v>
      </c>
      <c r="H118" s="13">
        <f t="shared" si="6"/>
        <v>15.2</v>
      </c>
      <c r="I118" s="14">
        <f t="shared" si="7"/>
        <v>364.79999999999995</v>
      </c>
    </row>
    <row r="119" spans="2:9" ht="15.75" thickBot="1" x14ac:dyDescent="0.3">
      <c r="B119" s="38" t="s">
        <v>118</v>
      </c>
      <c r="C119" s="2">
        <v>576</v>
      </c>
      <c r="D119" s="3">
        <v>2.0099999999999998</v>
      </c>
      <c r="E119" s="3">
        <v>4.66</v>
      </c>
      <c r="F119" s="37">
        <f t="shared" si="4"/>
        <v>2684.16</v>
      </c>
      <c r="G119" s="12">
        <f t="shared" si="5"/>
        <v>0</v>
      </c>
      <c r="H119" s="13">
        <f t="shared" si="6"/>
        <v>4.66</v>
      </c>
      <c r="I119" s="14">
        <f t="shared" si="7"/>
        <v>2684.16</v>
      </c>
    </row>
    <row r="120" spans="2:9" ht="15.75" thickBot="1" x14ac:dyDescent="0.3">
      <c r="B120" s="38" t="s">
        <v>119</v>
      </c>
      <c r="C120" s="2">
        <v>72</v>
      </c>
      <c r="D120" s="3">
        <v>2.0499999999999998</v>
      </c>
      <c r="E120" s="3">
        <v>4.75</v>
      </c>
      <c r="F120" s="37">
        <f t="shared" si="4"/>
        <v>342</v>
      </c>
      <c r="G120" s="12">
        <f t="shared" si="5"/>
        <v>0</v>
      </c>
      <c r="H120" s="13">
        <f t="shared" si="6"/>
        <v>4.75</v>
      </c>
      <c r="I120" s="14">
        <f t="shared" si="7"/>
        <v>342</v>
      </c>
    </row>
    <row r="121" spans="2:9" ht="15.75" thickBot="1" x14ac:dyDescent="0.3">
      <c r="B121" s="38" t="s">
        <v>120</v>
      </c>
      <c r="C121" s="2">
        <v>120</v>
      </c>
      <c r="D121" s="3">
        <v>35.22</v>
      </c>
      <c r="E121" s="3">
        <v>81.599999999999994</v>
      </c>
      <c r="F121" s="37">
        <f t="shared" si="4"/>
        <v>9792</v>
      </c>
      <c r="G121" s="12">
        <f t="shared" si="5"/>
        <v>0</v>
      </c>
      <c r="H121" s="13">
        <f t="shared" si="6"/>
        <v>81.599999999999994</v>
      </c>
      <c r="I121" s="14">
        <f t="shared" si="7"/>
        <v>9792</v>
      </c>
    </row>
    <row r="122" spans="2:9" ht="15.75" thickBot="1" x14ac:dyDescent="0.3">
      <c r="B122" s="38" t="s">
        <v>121</v>
      </c>
      <c r="C122" s="2">
        <v>6072</v>
      </c>
      <c r="D122" s="3">
        <v>1.85</v>
      </c>
      <c r="E122" s="3">
        <v>4.29</v>
      </c>
      <c r="F122" s="37">
        <f t="shared" si="4"/>
        <v>26048.880000000001</v>
      </c>
      <c r="G122" s="12">
        <f t="shared" si="5"/>
        <v>0</v>
      </c>
      <c r="H122" s="13">
        <f t="shared" si="6"/>
        <v>4.29</v>
      </c>
      <c r="I122" s="14">
        <f t="shared" si="7"/>
        <v>26048.880000000001</v>
      </c>
    </row>
    <row r="123" spans="2:9" ht="15.75" thickBot="1" x14ac:dyDescent="0.3">
      <c r="B123" s="38" t="s">
        <v>122</v>
      </c>
      <c r="C123" s="2">
        <v>324</v>
      </c>
      <c r="D123" s="3">
        <v>15.65</v>
      </c>
      <c r="E123" s="3">
        <v>36.26</v>
      </c>
      <c r="F123" s="37">
        <f t="shared" si="4"/>
        <v>11748.24</v>
      </c>
      <c r="G123" s="12">
        <f t="shared" si="5"/>
        <v>0</v>
      </c>
      <c r="H123" s="13">
        <f t="shared" si="6"/>
        <v>36.26</v>
      </c>
      <c r="I123" s="14">
        <f t="shared" si="7"/>
        <v>11748.24</v>
      </c>
    </row>
    <row r="124" spans="2:9" ht="15.75" thickBot="1" x14ac:dyDescent="0.3">
      <c r="B124" s="38" t="s">
        <v>123</v>
      </c>
      <c r="C124" s="2">
        <v>360</v>
      </c>
      <c r="D124" s="3">
        <v>2.83</v>
      </c>
      <c r="E124" s="3">
        <v>6.56</v>
      </c>
      <c r="F124" s="37">
        <f t="shared" si="4"/>
        <v>2361.6</v>
      </c>
      <c r="G124" s="12">
        <f t="shared" si="5"/>
        <v>0</v>
      </c>
      <c r="H124" s="13">
        <f t="shared" si="6"/>
        <v>6.56</v>
      </c>
      <c r="I124" s="14">
        <f t="shared" si="7"/>
        <v>2361.6</v>
      </c>
    </row>
    <row r="125" spans="2:9" ht="15.75" thickBot="1" x14ac:dyDescent="0.3">
      <c r="B125" s="38" t="s">
        <v>124</v>
      </c>
      <c r="C125" s="2">
        <v>12</v>
      </c>
      <c r="D125" s="3">
        <v>2.83</v>
      </c>
      <c r="E125" s="3">
        <v>6.56</v>
      </c>
      <c r="F125" s="37">
        <f t="shared" si="4"/>
        <v>78.72</v>
      </c>
      <c r="G125" s="12">
        <f t="shared" si="5"/>
        <v>0</v>
      </c>
      <c r="H125" s="13">
        <f t="shared" si="6"/>
        <v>6.56</v>
      </c>
      <c r="I125" s="14">
        <f t="shared" si="7"/>
        <v>78.72</v>
      </c>
    </row>
    <row r="126" spans="2:9" ht="15.75" thickBot="1" x14ac:dyDescent="0.3">
      <c r="B126" s="38" t="s">
        <v>125</v>
      </c>
      <c r="C126" s="2">
        <v>24</v>
      </c>
      <c r="D126" s="3">
        <v>2.83</v>
      </c>
      <c r="E126" s="3">
        <v>6.56</v>
      </c>
      <c r="F126" s="37">
        <f t="shared" si="4"/>
        <v>157.44</v>
      </c>
      <c r="G126" s="12">
        <f t="shared" si="5"/>
        <v>0</v>
      </c>
      <c r="H126" s="13">
        <f t="shared" si="6"/>
        <v>6.56</v>
      </c>
      <c r="I126" s="14">
        <f t="shared" si="7"/>
        <v>157.44</v>
      </c>
    </row>
    <row r="127" spans="2:9" ht="15.75" thickBot="1" x14ac:dyDescent="0.3">
      <c r="B127" s="38" t="s">
        <v>126</v>
      </c>
      <c r="C127" s="2">
        <v>4416</v>
      </c>
      <c r="D127" s="3">
        <v>15.59</v>
      </c>
      <c r="E127" s="3">
        <v>36.119999999999997</v>
      </c>
      <c r="F127" s="37">
        <f t="shared" si="4"/>
        <v>159505.91999999998</v>
      </c>
      <c r="G127" s="12">
        <f t="shared" si="5"/>
        <v>0</v>
      </c>
      <c r="H127" s="13">
        <f t="shared" si="6"/>
        <v>36.119999999999997</v>
      </c>
      <c r="I127" s="14">
        <f t="shared" si="7"/>
        <v>159505.91999999998</v>
      </c>
    </row>
    <row r="128" spans="2:9" ht="15.75" thickBot="1" x14ac:dyDescent="0.3">
      <c r="B128" s="38" t="s">
        <v>127</v>
      </c>
      <c r="C128" s="2">
        <v>360</v>
      </c>
      <c r="D128" s="3">
        <v>2.0099999999999998</v>
      </c>
      <c r="E128" s="3">
        <v>4.66</v>
      </c>
      <c r="F128" s="37">
        <f t="shared" si="4"/>
        <v>1677.6000000000001</v>
      </c>
      <c r="G128" s="12">
        <f t="shared" si="5"/>
        <v>0</v>
      </c>
      <c r="H128" s="13">
        <f t="shared" si="6"/>
        <v>4.66</v>
      </c>
      <c r="I128" s="14">
        <f t="shared" si="7"/>
        <v>1677.6000000000001</v>
      </c>
    </row>
    <row r="129" spans="2:9" ht="15.75" thickBot="1" x14ac:dyDescent="0.3">
      <c r="B129" s="38" t="s">
        <v>128</v>
      </c>
      <c r="C129" s="2">
        <v>252</v>
      </c>
      <c r="D129" s="3">
        <v>7.89</v>
      </c>
      <c r="E129" s="3">
        <v>18.28</v>
      </c>
      <c r="F129" s="37">
        <f t="shared" si="4"/>
        <v>4606.5600000000004</v>
      </c>
      <c r="G129" s="12">
        <f t="shared" si="5"/>
        <v>0</v>
      </c>
      <c r="H129" s="13">
        <f t="shared" si="6"/>
        <v>18.28</v>
      </c>
      <c r="I129" s="14">
        <f t="shared" si="7"/>
        <v>4606.5600000000004</v>
      </c>
    </row>
    <row r="130" spans="2:9" ht="15.75" thickBot="1" x14ac:dyDescent="0.3">
      <c r="B130" s="38" t="s">
        <v>129</v>
      </c>
      <c r="C130" s="2">
        <v>156</v>
      </c>
      <c r="D130" s="3">
        <v>10</v>
      </c>
      <c r="E130" s="3">
        <v>23.17</v>
      </c>
      <c r="F130" s="37">
        <f t="shared" si="4"/>
        <v>3614.5200000000004</v>
      </c>
      <c r="G130" s="12">
        <f t="shared" si="5"/>
        <v>0</v>
      </c>
      <c r="H130" s="13">
        <f t="shared" si="6"/>
        <v>23.17</v>
      </c>
      <c r="I130" s="14">
        <f t="shared" si="7"/>
        <v>3614.5200000000004</v>
      </c>
    </row>
    <row r="131" spans="2:9" ht="15.75" thickBot="1" x14ac:dyDescent="0.3">
      <c r="B131" s="38" t="s">
        <v>130</v>
      </c>
      <c r="C131" s="2">
        <v>996</v>
      </c>
      <c r="D131" s="3">
        <v>10</v>
      </c>
      <c r="E131" s="3">
        <v>23.17</v>
      </c>
      <c r="F131" s="37">
        <f t="shared" si="4"/>
        <v>23077.320000000003</v>
      </c>
      <c r="G131" s="12">
        <f t="shared" si="5"/>
        <v>0</v>
      </c>
      <c r="H131" s="13">
        <f t="shared" si="6"/>
        <v>23.17</v>
      </c>
      <c r="I131" s="14">
        <f t="shared" si="7"/>
        <v>23077.320000000003</v>
      </c>
    </row>
    <row r="132" spans="2:9" ht="15.75" thickBot="1" x14ac:dyDescent="0.3">
      <c r="B132" s="38" t="s">
        <v>131</v>
      </c>
      <c r="C132" s="2">
        <v>9720</v>
      </c>
      <c r="D132" s="3">
        <v>3.51</v>
      </c>
      <c r="E132" s="3">
        <v>8.1300000000000008</v>
      </c>
      <c r="F132" s="37">
        <f t="shared" si="4"/>
        <v>79023.600000000006</v>
      </c>
      <c r="G132" s="12">
        <f t="shared" si="5"/>
        <v>0</v>
      </c>
      <c r="H132" s="13">
        <f t="shared" si="6"/>
        <v>8.1300000000000008</v>
      </c>
      <c r="I132" s="14">
        <f t="shared" si="7"/>
        <v>79023.600000000006</v>
      </c>
    </row>
    <row r="133" spans="2:9" ht="15.75" thickBot="1" x14ac:dyDescent="0.3">
      <c r="B133" s="38" t="s">
        <v>132</v>
      </c>
      <c r="C133" s="2">
        <v>42000</v>
      </c>
      <c r="D133" s="3">
        <v>1.85</v>
      </c>
      <c r="E133" s="3">
        <v>4.29</v>
      </c>
      <c r="F133" s="37">
        <f t="shared" si="4"/>
        <v>180180</v>
      </c>
      <c r="G133" s="12">
        <f t="shared" si="5"/>
        <v>0</v>
      </c>
      <c r="H133" s="13">
        <f t="shared" si="6"/>
        <v>4.29</v>
      </c>
      <c r="I133" s="14">
        <f t="shared" si="7"/>
        <v>180180</v>
      </c>
    </row>
    <row r="134" spans="2:9" ht="15.75" thickBot="1" x14ac:dyDescent="0.3">
      <c r="B134" s="38" t="s">
        <v>133</v>
      </c>
      <c r="C134" s="2">
        <v>144</v>
      </c>
      <c r="D134" s="3">
        <v>1.85</v>
      </c>
      <c r="E134" s="3">
        <v>4.29</v>
      </c>
      <c r="F134" s="37">
        <f t="shared" si="4"/>
        <v>617.76</v>
      </c>
      <c r="G134" s="12">
        <f t="shared" si="5"/>
        <v>0</v>
      </c>
      <c r="H134" s="13">
        <f t="shared" si="6"/>
        <v>4.29</v>
      </c>
      <c r="I134" s="14">
        <f t="shared" si="7"/>
        <v>617.76</v>
      </c>
    </row>
    <row r="135" spans="2:9" ht="15.75" thickBot="1" x14ac:dyDescent="0.3">
      <c r="B135" s="38" t="s">
        <v>134</v>
      </c>
      <c r="C135" s="2">
        <v>144</v>
      </c>
      <c r="D135" s="3">
        <v>1.85</v>
      </c>
      <c r="E135" s="3">
        <v>4.29</v>
      </c>
      <c r="F135" s="37">
        <f t="shared" ref="F135:F198" si="8">E135*C135</f>
        <v>617.76</v>
      </c>
      <c r="G135" s="12">
        <f t="shared" ref="G135:G198" si="9">$G$4</f>
        <v>0</v>
      </c>
      <c r="H135" s="13">
        <f t="shared" ref="H135:H198" si="10">(E135)-E135*G135</f>
        <v>4.29</v>
      </c>
      <c r="I135" s="14">
        <f t="shared" ref="I135:I198" si="11">H135*C135</f>
        <v>617.76</v>
      </c>
    </row>
    <row r="136" spans="2:9" ht="15.75" thickBot="1" x14ac:dyDescent="0.3">
      <c r="B136" s="38" t="s">
        <v>135</v>
      </c>
      <c r="C136" s="2">
        <v>12</v>
      </c>
      <c r="D136" s="3">
        <v>1.85</v>
      </c>
      <c r="E136" s="3">
        <v>4.29</v>
      </c>
      <c r="F136" s="37">
        <f t="shared" si="8"/>
        <v>51.480000000000004</v>
      </c>
      <c r="G136" s="12">
        <f t="shared" si="9"/>
        <v>0</v>
      </c>
      <c r="H136" s="13">
        <f t="shared" si="10"/>
        <v>4.29</v>
      </c>
      <c r="I136" s="14">
        <f t="shared" si="11"/>
        <v>51.480000000000004</v>
      </c>
    </row>
    <row r="137" spans="2:9" ht="15.75" thickBot="1" x14ac:dyDescent="0.3">
      <c r="B137" s="38" t="s">
        <v>136</v>
      </c>
      <c r="C137" s="2">
        <v>576</v>
      </c>
      <c r="D137" s="3">
        <v>18.55</v>
      </c>
      <c r="E137" s="3">
        <v>42.98</v>
      </c>
      <c r="F137" s="37">
        <f t="shared" si="8"/>
        <v>24756.48</v>
      </c>
      <c r="G137" s="12">
        <f t="shared" si="9"/>
        <v>0</v>
      </c>
      <c r="H137" s="13">
        <f t="shared" si="10"/>
        <v>42.98</v>
      </c>
      <c r="I137" s="14">
        <f t="shared" si="11"/>
        <v>24756.48</v>
      </c>
    </row>
    <row r="138" spans="2:9" ht="15.75" thickBot="1" x14ac:dyDescent="0.3">
      <c r="B138" s="38" t="s">
        <v>137</v>
      </c>
      <c r="C138" s="2">
        <v>444</v>
      </c>
      <c r="D138" s="3">
        <v>18.55</v>
      </c>
      <c r="E138" s="3">
        <v>42.98</v>
      </c>
      <c r="F138" s="37">
        <f t="shared" si="8"/>
        <v>19083.12</v>
      </c>
      <c r="G138" s="12">
        <f t="shared" si="9"/>
        <v>0</v>
      </c>
      <c r="H138" s="13">
        <f t="shared" si="10"/>
        <v>42.98</v>
      </c>
      <c r="I138" s="14">
        <f t="shared" si="11"/>
        <v>19083.12</v>
      </c>
    </row>
    <row r="139" spans="2:9" ht="15.75" thickBot="1" x14ac:dyDescent="0.3">
      <c r="B139" s="38" t="s">
        <v>138</v>
      </c>
      <c r="C139" s="2">
        <v>96</v>
      </c>
      <c r="D139" s="3">
        <v>3.68</v>
      </c>
      <c r="E139" s="3">
        <v>8.5299999999999994</v>
      </c>
      <c r="F139" s="37">
        <f t="shared" si="8"/>
        <v>818.87999999999988</v>
      </c>
      <c r="G139" s="12">
        <f t="shared" si="9"/>
        <v>0</v>
      </c>
      <c r="H139" s="13">
        <f t="shared" si="10"/>
        <v>8.5299999999999994</v>
      </c>
      <c r="I139" s="14">
        <f t="shared" si="11"/>
        <v>818.87999999999988</v>
      </c>
    </row>
    <row r="140" spans="2:9" ht="15.75" thickBot="1" x14ac:dyDescent="0.3">
      <c r="B140" s="38" t="s">
        <v>139</v>
      </c>
      <c r="C140" s="2">
        <v>12</v>
      </c>
      <c r="D140" s="3">
        <v>1.53</v>
      </c>
      <c r="E140" s="3">
        <v>3.54</v>
      </c>
      <c r="F140" s="37">
        <f t="shared" si="8"/>
        <v>42.480000000000004</v>
      </c>
      <c r="G140" s="12">
        <f t="shared" si="9"/>
        <v>0</v>
      </c>
      <c r="H140" s="13">
        <f t="shared" si="10"/>
        <v>3.54</v>
      </c>
      <c r="I140" s="14">
        <f t="shared" si="11"/>
        <v>42.480000000000004</v>
      </c>
    </row>
    <row r="141" spans="2:9" ht="15.75" thickBot="1" x14ac:dyDescent="0.3">
      <c r="B141" s="38" t="s">
        <v>140</v>
      </c>
      <c r="C141" s="2">
        <v>5712</v>
      </c>
      <c r="D141" s="3">
        <v>18.55</v>
      </c>
      <c r="E141" s="3">
        <v>42.98</v>
      </c>
      <c r="F141" s="37">
        <f t="shared" si="8"/>
        <v>245501.75999999998</v>
      </c>
      <c r="G141" s="12">
        <f t="shared" si="9"/>
        <v>0</v>
      </c>
      <c r="H141" s="13">
        <f t="shared" si="10"/>
        <v>42.98</v>
      </c>
      <c r="I141" s="14">
        <f t="shared" si="11"/>
        <v>245501.75999999998</v>
      </c>
    </row>
    <row r="142" spans="2:9" ht="15.75" thickBot="1" x14ac:dyDescent="0.3">
      <c r="B142" s="38" t="s">
        <v>141</v>
      </c>
      <c r="C142" s="2">
        <v>660</v>
      </c>
      <c r="D142" s="3">
        <v>18.55</v>
      </c>
      <c r="E142" s="3">
        <v>42.98</v>
      </c>
      <c r="F142" s="37">
        <f t="shared" si="8"/>
        <v>28366.799999999999</v>
      </c>
      <c r="G142" s="12">
        <f t="shared" si="9"/>
        <v>0</v>
      </c>
      <c r="H142" s="13">
        <f t="shared" si="10"/>
        <v>42.98</v>
      </c>
      <c r="I142" s="14">
        <f t="shared" si="11"/>
        <v>28366.799999999999</v>
      </c>
    </row>
    <row r="143" spans="2:9" ht="15.75" thickBot="1" x14ac:dyDescent="0.3">
      <c r="B143" s="38" t="s">
        <v>142</v>
      </c>
      <c r="C143" s="2">
        <v>600</v>
      </c>
      <c r="D143" s="3">
        <v>18.55</v>
      </c>
      <c r="E143" s="3">
        <v>42.98</v>
      </c>
      <c r="F143" s="37">
        <f t="shared" si="8"/>
        <v>25787.999999999996</v>
      </c>
      <c r="G143" s="12">
        <f t="shared" si="9"/>
        <v>0</v>
      </c>
      <c r="H143" s="13">
        <f t="shared" si="10"/>
        <v>42.98</v>
      </c>
      <c r="I143" s="14">
        <f t="shared" si="11"/>
        <v>25787.999999999996</v>
      </c>
    </row>
    <row r="144" spans="2:9" ht="15.75" thickBot="1" x14ac:dyDescent="0.3">
      <c r="B144" s="38" t="s">
        <v>143</v>
      </c>
      <c r="C144" s="2">
        <v>312</v>
      </c>
      <c r="D144" s="3">
        <v>7.85</v>
      </c>
      <c r="E144" s="3">
        <v>18.190000000000001</v>
      </c>
      <c r="F144" s="37">
        <f t="shared" si="8"/>
        <v>5675.2800000000007</v>
      </c>
      <c r="G144" s="12">
        <f t="shared" si="9"/>
        <v>0</v>
      </c>
      <c r="H144" s="13">
        <f t="shared" si="10"/>
        <v>18.190000000000001</v>
      </c>
      <c r="I144" s="14">
        <f t="shared" si="11"/>
        <v>5675.2800000000007</v>
      </c>
    </row>
    <row r="145" spans="2:9" ht="15.75" thickBot="1" x14ac:dyDescent="0.3">
      <c r="B145" s="38" t="s">
        <v>144</v>
      </c>
      <c r="C145" s="2">
        <v>12</v>
      </c>
      <c r="D145" s="3">
        <v>7.85</v>
      </c>
      <c r="E145" s="3">
        <v>18.190000000000001</v>
      </c>
      <c r="F145" s="37">
        <f t="shared" si="8"/>
        <v>218.28000000000003</v>
      </c>
      <c r="G145" s="12">
        <f t="shared" si="9"/>
        <v>0</v>
      </c>
      <c r="H145" s="13">
        <f t="shared" si="10"/>
        <v>18.190000000000001</v>
      </c>
      <c r="I145" s="14">
        <f t="shared" si="11"/>
        <v>218.28000000000003</v>
      </c>
    </row>
    <row r="146" spans="2:9" ht="15.75" thickBot="1" x14ac:dyDescent="0.3">
      <c r="B146" s="38" t="s">
        <v>145</v>
      </c>
      <c r="C146" s="2">
        <v>888</v>
      </c>
      <c r="D146" s="3">
        <v>18.55</v>
      </c>
      <c r="E146" s="3">
        <v>42.98</v>
      </c>
      <c r="F146" s="37">
        <f t="shared" si="8"/>
        <v>38166.239999999998</v>
      </c>
      <c r="G146" s="12">
        <f t="shared" si="9"/>
        <v>0</v>
      </c>
      <c r="H146" s="13">
        <f t="shared" si="10"/>
        <v>42.98</v>
      </c>
      <c r="I146" s="14">
        <f t="shared" si="11"/>
        <v>38166.239999999998</v>
      </c>
    </row>
    <row r="147" spans="2:9" ht="15.75" thickBot="1" x14ac:dyDescent="0.3">
      <c r="B147" s="38" t="s">
        <v>146</v>
      </c>
      <c r="C147" s="2">
        <v>264</v>
      </c>
      <c r="D147" s="3">
        <v>18.55</v>
      </c>
      <c r="E147" s="3">
        <v>42.98</v>
      </c>
      <c r="F147" s="37">
        <f t="shared" si="8"/>
        <v>11346.72</v>
      </c>
      <c r="G147" s="12">
        <f t="shared" si="9"/>
        <v>0</v>
      </c>
      <c r="H147" s="13">
        <f t="shared" si="10"/>
        <v>42.98</v>
      </c>
      <c r="I147" s="14">
        <f t="shared" si="11"/>
        <v>11346.72</v>
      </c>
    </row>
    <row r="148" spans="2:9" ht="15.75" thickBot="1" x14ac:dyDescent="0.3">
      <c r="B148" s="38" t="s">
        <v>147</v>
      </c>
      <c r="C148" s="2">
        <v>4608</v>
      </c>
      <c r="D148" s="3">
        <v>3.51</v>
      </c>
      <c r="E148" s="3">
        <v>8.1300000000000008</v>
      </c>
      <c r="F148" s="37">
        <f t="shared" si="8"/>
        <v>37463.040000000001</v>
      </c>
      <c r="G148" s="12">
        <f t="shared" si="9"/>
        <v>0</v>
      </c>
      <c r="H148" s="13">
        <f t="shared" si="10"/>
        <v>8.1300000000000008</v>
      </c>
      <c r="I148" s="14">
        <f t="shared" si="11"/>
        <v>37463.040000000001</v>
      </c>
    </row>
    <row r="149" spans="2:9" ht="15.75" thickBot="1" x14ac:dyDescent="0.3">
      <c r="B149" s="38" t="s">
        <v>148</v>
      </c>
      <c r="C149" s="2">
        <v>66336</v>
      </c>
      <c r="D149" s="3">
        <v>4.1100000000000003</v>
      </c>
      <c r="E149" s="3">
        <v>9.52</v>
      </c>
      <c r="F149" s="37">
        <f t="shared" si="8"/>
        <v>631518.71999999997</v>
      </c>
      <c r="G149" s="12">
        <f t="shared" si="9"/>
        <v>0</v>
      </c>
      <c r="H149" s="13">
        <f t="shared" si="10"/>
        <v>9.52</v>
      </c>
      <c r="I149" s="14">
        <f t="shared" si="11"/>
        <v>631518.71999999997</v>
      </c>
    </row>
    <row r="150" spans="2:9" ht="15.75" thickBot="1" x14ac:dyDescent="0.3">
      <c r="B150" s="38" t="s">
        <v>149</v>
      </c>
      <c r="C150" s="2">
        <v>3192</v>
      </c>
      <c r="D150" s="3">
        <v>10.210000000000001</v>
      </c>
      <c r="E150" s="3">
        <v>23.65</v>
      </c>
      <c r="F150" s="37">
        <f t="shared" si="8"/>
        <v>75490.799999999988</v>
      </c>
      <c r="G150" s="12">
        <f t="shared" si="9"/>
        <v>0</v>
      </c>
      <c r="H150" s="13">
        <f t="shared" si="10"/>
        <v>23.65</v>
      </c>
      <c r="I150" s="14">
        <f t="shared" si="11"/>
        <v>75490.799999999988</v>
      </c>
    </row>
    <row r="151" spans="2:9" ht="15.75" thickBot="1" x14ac:dyDescent="0.3">
      <c r="B151" s="38" t="s">
        <v>150</v>
      </c>
      <c r="C151" s="2">
        <v>4632</v>
      </c>
      <c r="D151" s="3">
        <v>7.86</v>
      </c>
      <c r="E151" s="3">
        <v>18.21</v>
      </c>
      <c r="F151" s="37">
        <f t="shared" si="8"/>
        <v>84348.72</v>
      </c>
      <c r="G151" s="12">
        <f t="shared" si="9"/>
        <v>0</v>
      </c>
      <c r="H151" s="13">
        <f t="shared" si="10"/>
        <v>18.21</v>
      </c>
      <c r="I151" s="14">
        <f t="shared" si="11"/>
        <v>84348.72</v>
      </c>
    </row>
    <row r="152" spans="2:9" ht="15.75" thickBot="1" x14ac:dyDescent="0.3">
      <c r="B152" s="38" t="s">
        <v>151</v>
      </c>
      <c r="C152" s="2">
        <v>744</v>
      </c>
      <c r="D152" s="3">
        <v>10</v>
      </c>
      <c r="E152" s="3">
        <v>23.17</v>
      </c>
      <c r="F152" s="37">
        <f t="shared" si="8"/>
        <v>17238.48</v>
      </c>
      <c r="G152" s="12">
        <f t="shared" si="9"/>
        <v>0</v>
      </c>
      <c r="H152" s="13">
        <f t="shared" si="10"/>
        <v>23.17</v>
      </c>
      <c r="I152" s="14">
        <f t="shared" si="11"/>
        <v>17238.48</v>
      </c>
    </row>
    <row r="153" spans="2:9" ht="15.75" thickBot="1" x14ac:dyDescent="0.3">
      <c r="B153" s="38" t="s">
        <v>152</v>
      </c>
      <c r="C153" s="2">
        <v>120</v>
      </c>
      <c r="D153" s="3">
        <v>18</v>
      </c>
      <c r="E153" s="3">
        <v>41.7</v>
      </c>
      <c r="F153" s="37">
        <f t="shared" si="8"/>
        <v>5004</v>
      </c>
      <c r="G153" s="12">
        <f t="shared" si="9"/>
        <v>0</v>
      </c>
      <c r="H153" s="13">
        <f t="shared" si="10"/>
        <v>41.7</v>
      </c>
      <c r="I153" s="14">
        <f t="shared" si="11"/>
        <v>5004</v>
      </c>
    </row>
    <row r="154" spans="2:9" ht="15.75" thickBot="1" x14ac:dyDescent="0.3">
      <c r="B154" s="38" t="s">
        <v>153</v>
      </c>
      <c r="C154" s="2">
        <v>1032</v>
      </c>
      <c r="D154" s="3">
        <v>1</v>
      </c>
      <c r="E154" s="3">
        <v>2.3199999999999998</v>
      </c>
      <c r="F154" s="37">
        <f t="shared" si="8"/>
        <v>2394.2399999999998</v>
      </c>
      <c r="G154" s="12">
        <f t="shared" si="9"/>
        <v>0</v>
      </c>
      <c r="H154" s="13">
        <f t="shared" si="10"/>
        <v>2.3199999999999998</v>
      </c>
      <c r="I154" s="14">
        <f t="shared" si="11"/>
        <v>2394.2399999999998</v>
      </c>
    </row>
    <row r="155" spans="2:9" ht="15.75" thickBot="1" x14ac:dyDescent="0.3">
      <c r="B155" s="38" t="s">
        <v>154</v>
      </c>
      <c r="C155" s="2">
        <v>7800</v>
      </c>
      <c r="D155" s="3">
        <v>11.49</v>
      </c>
      <c r="E155" s="3">
        <v>26.62</v>
      </c>
      <c r="F155" s="37">
        <f t="shared" si="8"/>
        <v>207636</v>
      </c>
      <c r="G155" s="12">
        <f t="shared" si="9"/>
        <v>0</v>
      </c>
      <c r="H155" s="13">
        <f t="shared" si="10"/>
        <v>26.62</v>
      </c>
      <c r="I155" s="14">
        <f t="shared" si="11"/>
        <v>207636</v>
      </c>
    </row>
    <row r="156" spans="2:9" ht="15.75" thickBot="1" x14ac:dyDescent="0.3">
      <c r="B156" s="38" t="s">
        <v>155</v>
      </c>
      <c r="C156" s="2">
        <v>3408</v>
      </c>
      <c r="D156" s="3">
        <v>11.49</v>
      </c>
      <c r="E156" s="3">
        <v>26.62</v>
      </c>
      <c r="F156" s="37">
        <f t="shared" si="8"/>
        <v>90720.960000000006</v>
      </c>
      <c r="G156" s="12">
        <f t="shared" si="9"/>
        <v>0</v>
      </c>
      <c r="H156" s="13">
        <f t="shared" si="10"/>
        <v>26.62</v>
      </c>
      <c r="I156" s="14">
        <f t="shared" si="11"/>
        <v>90720.960000000006</v>
      </c>
    </row>
    <row r="157" spans="2:9" ht="15.75" thickBot="1" x14ac:dyDescent="0.3">
      <c r="B157" s="38" t="s">
        <v>156</v>
      </c>
      <c r="C157" s="2">
        <v>252</v>
      </c>
      <c r="D157" s="3">
        <v>2.04</v>
      </c>
      <c r="E157" s="3">
        <v>4.7300000000000004</v>
      </c>
      <c r="F157" s="37">
        <f t="shared" si="8"/>
        <v>1191.96</v>
      </c>
      <c r="G157" s="12">
        <f t="shared" si="9"/>
        <v>0</v>
      </c>
      <c r="H157" s="13">
        <f t="shared" si="10"/>
        <v>4.7300000000000004</v>
      </c>
      <c r="I157" s="14">
        <f t="shared" si="11"/>
        <v>1191.96</v>
      </c>
    </row>
    <row r="158" spans="2:9" ht="15.75" thickBot="1" x14ac:dyDescent="0.3">
      <c r="B158" s="38" t="s">
        <v>157</v>
      </c>
      <c r="C158" s="2">
        <v>384</v>
      </c>
      <c r="D158" s="3">
        <v>17.16</v>
      </c>
      <c r="E158" s="3">
        <v>39.76</v>
      </c>
      <c r="F158" s="37">
        <f t="shared" si="8"/>
        <v>15267.84</v>
      </c>
      <c r="G158" s="12">
        <f t="shared" si="9"/>
        <v>0</v>
      </c>
      <c r="H158" s="13">
        <f t="shared" si="10"/>
        <v>39.76</v>
      </c>
      <c r="I158" s="14">
        <f t="shared" si="11"/>
        <v>15267.84</v>
      </c>
    </row>
    <row r="159" spans="2:9" ht="15.75" thickBot="1" x14ac:dyDescent="0.3">
      <c r="B159" s="38" t="s">
        <v>158</v>
      </c>
      <c r="C159" s="2">
        <v>408</v>
      </c>
      <c r="D159" s="3">
        <v>17.16</v>
      </c>
      <c r="E159" s="3">
        <v>39.76</v>
      </c>
      <c r="F159" s="37">
        <f t="shared" si="8"/>
        <v>16222.08</v>
      </c>
      <c r="G159" s="12">
        <f t="shared" si="9"/>
        <v>0</v>
      </c>
      <c r="H159" s="13">
        <f t="shared" si="10"/>
        <v>39.76</v>
      </c>
      <c r="I159" s="14">
        <f t="shared" si="11"/>
        <v>16222.08</v>
      </c>
    </row>
    <row r="160" spans="2:9" ht="15.75" thickBot="1" x14ac:dyDescent="0.3">
      <c r="B160" s="38" t="s">
        <v>159</v>
      </c>
      <c r="C160" s="2">
        <v>144</v>
      </c>
      <c r="D160" s="3">
        <v>85</v>
      </c>
      <c r="E160" s="3">
        <v>196.92</v>
      </c>
      <c r="F160" s="37">
        <f t="shared" si="8"/>
        <v>28356.48</v>
      </c>
      <c r="G160" s="12">
        <f t="shared" si="9"/>
        <v>0</v>
      </c>
      <c r="H160" s="13">
        <f t="shared" si="10"/>
        <v>196.92</v>
      </c>
      <c r="I160" s="14">
        <f t="shared" si="11"/>
        <v>28356.48</v>
      </c>
    </row>
    <row r="161" spans="2:9" ht="15.75" thickBot="1" x14ac:dyDescent="0.3">
      <c r="B161" s="38" t="s">
        <v>160</v>
      </c>
      <c r="C161" s="2">
        <v>240</v>
      </c>
      <c r="D161" s="3">
        <v>17.16</v>
      </c>
      <c r="E161" s="3">
        <v>39.76</v>
      </c>
      <c r="F161" s="37">
        <f t="shared" si="8"/>
        <v>9542.4</v>
      </c>
      <c r="G161" s="12">
        <f t="shared" si="9"/>
        <v>0</v>
      </c>
      <c r="H161" s="13">
        <f t="shared" si="10"/>
        <v>39.76</v>
      </c>
      <c r="I161" s="14">
        <f t="shared" si="11"/>
        <v>9542.4</v>
      </c>
    </row>
    <row r="162" spans="2:9" ht="15.75" thickBot="1" x14ac:dyDescent="0.3">
      <c r="B162" s="38" t="s">
        <v>161</v>
      </c>
      <c r="C162" s="2">
        <v>120</v>
      </c>
      <c r="D162" s="3">
        <v>9.25</v>
      </c>
      <c r="E162" s="3">
        <v>21.43</v>
      </c>
      <c r="F162" s="37">
        <f t="shared" si="8"/>
        <v>2571.6</v>
      </c>
      <c r="G162" s="12">
        <f t="shared" si="9"/>
        <v>0</v>
      </c>
      <c r="H162" s="13">
        <f t="shared" si="10"/>
        <v>21.43</v>
      </c>
      <c r="I162" s="14">
        <f t="shared" si="11"/>
        <v>2571.6</v>
      </c>
    </row>
    <row r="163" spans="2:9" ht="15.75" thickBot="1" x14ac:dyDescent="0.3">
      <c r="B163" s="38" t="s">
        <v>162</v>
      </c>
      <c r="C163" s="2">
        <v>204</v>
      </c>
      <c r="D163" s="3">
        <v>17.16</v>
      </c>
      <c r="E163" s="3">
        <v>39.76</v>
      </c>
      <c r="F163" s="37">
        <f t="shared" si="8"/>
        <v>8111.04</v>
      </c>
      <c r="G163" s="12">
        <f t="shared" si="9"/>
        <v>0</v>
      </c>
      <c r="H163" s="13">
        <f t="shared" si="10"/>
        <v>39.76</v>
      </c>
      <c r="I163" s="14">
        <f t="shared" si="11"/>
        <v>8111.04</v>
      </c>
    </row>
    <row r="164" spans="2:9" ht="15.75" thickBot="1" x14ac:dyDescent="0.3">
      <c r="B164" s="38" t="s">
        <v>163</v>
      </c>
      <c r="C164" s="2">
        <v>180</v>
      </c>
      <c r="D164" s="3">
        <v>17.16</v>
      </c>
      <c r="E164" s="3">
        <v>39.76</v>
      </c>
      <c r="F164" s="37">
        <f t="shared" si="8"/>
        <v>7156.7999999999993</v>
      </c>
      <c r="G164" s="12">
        <f t="shared" si="9"/>
        <v>0</v>
      </c>
      <c r="H164" s="13">
        <f t="shared" si="10"/>
        <v>39.76</v>
      </c>
      <c r="I164" s="14">
        <f t="shared" si="11"/>
        <v>7156.7999999999993</v>
      </c>
    </row>
    <row r="165" spans="2:9" ht="15.75" thickBot="1" x14ac:dyDescent="0.3">
      <c r="B165" s="38" t="s">
        <v>164</v>
      </c>
      <c r="C165" s="2">
        <v>24</v>
      </c>
      <c r="D165" s="3">
        <v>131.52000000000001</v>
      </c>
      <c r="E165" s="3">
        <v>304.7</v>
      </c>
      <c r="F165" s="37">
        <f t="shared" si="8"/>
        <v>7312.7999999999993</v>
      </c>
      <c r="G165" s="12">
        <f t="shared" si="9"/>
        <v>0</v>
      </c>
      <c r="H165" s="13">
        <f t="shared" si="10"/>
        <v>304.7</v>
      </c>
      <c r="I165" s="14">
        <f t="shared" si="11"/>
        <v>7312.7999999999993</v>
      </c>
    </row>
    <row r="166" spans="2:9" ht="15.75" thickBot="1" x14ac:dyDescent="0.3">
      <c r="B166" s="38" t="s">
        <v>165</v>
      </c>
      <c r="C166" s="2">
        <v>816</v>
      </c>
      <c r="D166" s="3">
        <v>10.17</v>
      </c>
      <c r="E166" s="3">
        <v>23.56</v>
      </c>
      <c r="F166" s="37">
        <f t="shared" si="8"/>
        <v>19224.96</v>
      </c>
      <c r="G166" s="12">
        <f t="shared" si="9"/>
        <v>0</v>
      </c>
      <c r="H166" s="13">
        <f t="shared" si="10"/>
        <v>23.56</v>
      </c>
      <c r="I166" s="14">
        <f t="shared" si="11"/>
        <v>19224.96</v>
      </c>
    </row>
    <row r="167" spans="2:9" ht="15.75" thickBot="1" x14ac:dyDescent="0.3">
      <c r="B167" s="38" t="s">
        <v>166</v>
      </c>
      <c r="C167" s="2">
        <v>720</v>
      </c>
      <c r="D167" s="3">
        <v>3.68</v>
      </c>
      <c r="E167" s="3">
        <v>8.5299999999999994</v>
      </c>
      <c r="F167" s="37">
        <f t="shared" si="8"/>
        <v>6141.5999999999995</v>
      </c>
      <c r="G167" s="12">
        <f t="shared" si="9"/>
        <v>0</v>
      </c>
      <c r="H167" s="13">
        <f t="shared" si="10"/>
        <v>8.5299999999999994</v>
      </c>
      <c r="I167" s="14">
        <f t="shared" si="11"/>
        <v>6141.5999999999995</v>
      </c>
    </row>
    <row r="168" spans="2:9" ht="15.75" thickBot="1" x14ac:dyDescent="0.3">
      <c r="B168" s="38" t="s">
        <v>167</v>
      </c>
      <c r="C168" s="2">
        <v>12</v>
      </c>
      <c r="D168" s="3">
        <v>3.68</v>
      </c>
      <c r="E168" s="3">
        <v>8.5299999999999994</v>
      </c>
      <c r="F168" s="37">
        <f t="shared" si="8"/>
        <v>102.35999999999999</v>
      </c>
      <c r="G168" s="12">
        <f t="shared" si="9"/>
        <v>0</v>
      </c>
      <c r="H168" s="13">
        <f t="shared" si="10"/>
        <v>8.5299999999999994</v>
      </c>
      <c r="I168" s="14">
        <f t="shared" si="11"/>
        <v>102.35999999999999</v>
      </c>
    </row>
    <row r="169" spans="2:9" ht="15.75" thickBot="1" x14ac:dyDescent="0.3">
      <c r="B169" s="38" t="s">
        <v>168</v>
      </c>
      <c r="C169" s="2">
        <v>648</v>
      </c>
      <c r="D169" s="3">
        <v>3.68</v>
      </c>
      <c r="E169" s="3">
        <v>8.5299999999999994</v>
      </c>
      <c r="F169" s="37">
        <f t="shared" si="8"/>
        <v>5527.44</v>
      </c>
      <c r="G169" s="12">
        <f t="shared" si="9"/>
        <v>0</v>
      </c>
      <c r="H169" s="13">
        <f t="shared" si="10"/>
        <v>8.5299999999999994</v>
      </c>
      <c r="I169" s="14">
        <f t="shared" si="11"/>
        <v>5527.44</v>
      </c>
    </row>
    <row r="170" spans="2:9" ht="15.75" thickBot="1" x14ac:dyDescent="0.3">
      <c r="B170" s="38" t="s">
        <v>169</v>
      </c>
      <c r="C170" s="2">
        <v>4632</v>
      </c>
      <c r="D170" s="3">
        <v>3.51</v>
      </c>
      <c r="E170" s="3">
        <v>8.1300000000000008</v>
      </c>
      <c r="F170" s="37">
        <f t="shared" si="8"/>
        <v>37658.160000000003</v>
      </c>
      <c r="G170" s="12">
        <f t="shared" si="9"/>
        <v>0</v>
      </c>
      <c r="H170" s="13">
        <f t="shared" si="10"/>
        <v>8.1300000000000008</v>
      </c>
      <c r="I170" s="14">
        <f t="shared" si="11"/>
        <v>37658.160000000003</v>
      </c>
    </row>
    <row r="171" spans="2:9" ht="15.75" thickBot="1" x14ac:dyDescent="0.3">
      <c r="B171" s="38" t="s">
        <v>170</v>
      </c>
      <c r="C171" s="2">
        <v>96</v>
      </c>
      <c r="D171" s="3">
        <v>8.7899999999999991</v>
      </c>
      <c r="E171" s="3">
        <v>20.36</v>
      </c>
      <c r="F171" s="37">
        <f t="shared" si="8"/>
        <v>1954.56</v>
      </c>
      <c r="G171" s="12">
        <f t="shared" si="9"/>
        <v>0</v>
      </c>
      <c r="H171" s="13">
        <f t="shared" si="10"/>
        <v>20.36</v>
      </c>
      <c r="I171" s="14">
        <f t="shared" si="11"/>
        <v>1954.56</v>
      </c>
    </row>
    <row r="172" spans="2:9" ht="15.75" thickBot="1" x14ac:dyDescent="0.3">
      <c r="B172" s="38" t="s">
        <v>171</v>
      </c>
      <c r="C172" s="2">
        <v>12</v>
      </c>
      <c r="D172" s="3">
        <v>4.0999999999999996</v>
      </c>
      <c r="E172" s="3">
        <v>9.5</v>
      </c>
      <c r="F172" s="37">
        <f t="shared" si="8"/>
        <v>114</v>
      </c>
      <c r="G172" s="12">
        <f t="shared" si="9"/>
        <v>0</v>
      </c>
      <c r="H172" s="13">
        <f t="shared" si="10"/>
        <v>9.5</v>
      </c>
      <c r="I172" s="14">
        <f t="shared" si="11"/>
        <v>114</v>
      </c>
    </row>
    <row r="173" spans="2:9" ht="15.75" thickBot="1" x14ac:dyDescent="0.3">
      <c r="B173" s="38" t="s">
        <v>172</v>
      </c>
      <c r="C173" s="2">
        <v>12</v>
      </c>
      <c r="D173" s="3">
        <v>4.0999999999999996</v>
      </c>
      <c r="E173" s="3">
        <v>9.5</v>
      </c>
      <c r="F173" s="37">
        <f t="shared" si="8"/>
        <v>114</v>
      </c>
      <c r="G173" s="12">
        <f t="shared" si="9"/>
        <v>0</v>
      </c>
      <c r="H173" s="13">
        <f t="shared" si="10"/>
        <v>9.5</v>
      </c>
      <c r="I173" s="14">
        <f t="shared" si="11"/>
        <v>114</v>
      </c>
    </row>
    <row r="174" spans="2:9" ht="15.75" thickBot="1" x14ac:dyDescent="0.3">
      <c r="B174" s="38" t="s">
        <v>173</v>
      </c>
      <c r="C174" s="2">
        <v>7428</v>
      </c>
      <c r="D174" s="3">
        <v>2.25</v>
      </c>
      <c r="E174" s="3">
        <v>5.21</v>
      </c>
      <c r="F174" s="37">
        <f t="shared" si="8"/>
        <v>38699.879999999997</v>
      </c>
      <c r="G174" s="12">
        <f t="shared" si="9"/>
        <v>0</v>
      </c>
      <c r="H174" s="13">
        <f t="shared" si="10"/>
        <v>5.21</v>
      </c>
      <c r="I174" s="14">
        <f t="shared" si="11"/>
        <v>38699.879999999997</v>
      </c>
    </row>
    <row r="175" spans="2:9" ht="15.75" thickBot="1" x14ac:dyDescent="0.3">
      <c r="B175" s="38" t="s">
        <v>174</v>
      </c>
      <c r="C175" s="2">
        <v>204</v>
      </c>
      <c r="D175" s="3">
        <v>110</v>
      </c>
      <c r="E175" s="3">
        <v>254.84</v>
      </c>
      <c r="F175" s="37">
        <f t="shared" si="8"/>
        <v>51987.360000000001</v>
      </c>
      <c r="G175" s="12">
        <f t="shared" si="9"/>
        <v>0</v>
      </c>
      <c r="H175" s="13">
        <f t="shared" si="10"/>
        <v>254.84</v>
      </c>
      <c r="I175" s="14">
        <f t="shared" si="11"/>
        <v>51987.360000000001</v>
      </c>
    </row>
    <row r="176" spans="2:9" ht="15.75" thickBot="1" x14ac:dyDescent="0.3">
      <c r="B176" s="38" t="s">
        <v>175</v>
      </c>
      <c r="C176" s="2">
        <v>15252</v>
      </c>
      <c r="D176" s="3">
        <v>2.0099999999999998</v>
      </c>
      <c r="E176" s="3">
        <v>4.66</v>
      </c>
      <c r="F176" s="37">
        <f t="shared" si="8"/>
        <v>71074.320000000007</v>
      </c>
      <c r="G176" s="12">
        <f t="shared" si="9"/>
        <v>0</v>
      </c>
      <c r="H176" s="13">
        <f t="shared" si="10"/>
        <v>4.66</v>
      </c>
      <c r="I176" s="14">
        <f t="shared" si="11"/>
        <v>71074.320000000007</v>
      </c>
    </row>
    <row r="177" spans="2:9" ht="15.75" thickBot="1" x14ac:dyDescent="0.3">
      <c r="B177" s="38" t="s">
        <v>176</v>
      </c>
      <c r="C177" s="2">
        <v>336</v>
      </c>
      <c r="D177" s="3">
        <v>8.1199999999999992</v>
      </c>
      <c r="E177" s="3">
        <v>18.809999999999999</v>
      </c>
      <c r="F177" s="37">
        <f t="shared" si="8"/>
        <v>6320.16</v>
      </c>
      <c r="G177" s="12">
        <f t="shared" si="9"/>
        <v>0</v>
      </c>
      <c r="H177" s="13">
        <f t="shared" si="10"/>
        <v>18.809999999999999</v>
      </c>
      <c r="I177" s="14">
        <f t="shared" si="11"/>
        <v>6320.16</v>
      </c>
    </row>
    <row r="178" spans="2:9" ht="15.75" thickBot="1" x14ac:dyDescent="0.3">
      <c r="B178" s="38" t="s">
        <v>177</v>
      </c>
      <c r="C178" s="2">
        <v>10080</v>
      </c>
      <c r="D178" s="3">
        <v>4.12</v>
      </c>
      <c r="E178" s="3">
        <v>9.5500000000000007</v>
      </c>
      <c r="F178" s="37">
        <f t="shared" si="8"/>
        <v>96264</v>
      </c>
      <c r="G178" s="12">
        <f t="shared" si="9"/>
        <v>0</v>
      </c>
      <c r="H178" s="13">
        <f t="shared" si="10"/>
        <v>9.5500000000000007</v>
      </c>
      <c r="I178" s="14">
        <f t="shared" si="11"/>
        <v>96264</v>
      </c>
    </row>
    <row r="179" spans="2:9" ht="15.75" thickBot="1" x14ac:dyDescent="0.3">
      <c r="B179" s="38" t="s">
        <v>178</v>
      </c>
      <c r="C179" s="2">
        <v>636</v>
      </c>
      <c r="D179" s="3">
        <v>14.37</v>
      </c>
      <c r="E179" s="3">
        <v>33.29</v>
      </c>
      <c r="F179" s="37">
        <f t="shared" si="8"/>
        <v>21172.44</v>
      </c>
      <c r="G179" s="12">
        <f t="shared" si="9"/>
        <v>0</v>
      </c>
      <c r="H179" s="13">
        <f t="shared" si="10"/>
        <v>33.29</v>
      </c>
      <c r="I179" s="14">
        <f t="shared" si="11"/>
        <v>21172.44</v>
      </c>
    </row>
    <row r="180" spans="2:9" ht="15.75" thickBot="1" x14ac:dyDescent="0.3">
      <c r="B180" s="38" t="s">
        <v>179</v>
      </c>
      <c r="C180" s="2">
        <v>12</v>
      </c>
      <c r="D180" s="3">
        <v>17.16</v>
      </c>
      <c r="E180" s="3">
        <v>39.76</v>
      </c>
      <c r="F180" s="37">
        <f t="shared" si="8"/>
        <v>477.12</v>
      </c>
      <c r="G180" s="12">
        <f t="shared" si="9"/>
        <v>0</v>
      </c>
      <c r="H180" s="13">
        <f t="shared" si="10"/>
        <v>39.76</v>
      </c>
      <c r="I180" s="14">
        <f t="shared" si="11"/>
        <v>477.12</v>
      </c>
    </row>
    <row r="181" spans="2:9" ht="15.75" thickBot="1" x14ac:dyDescent="0.3">
      <c r="B181" s="38" t="s">
        <v>180</v>
      </c>
      <c r="C181" s="2">
        <v>696</v>
      </c>
      <c r="D181" s="3">
        <v>5.63</v>
      </c>
      <c r="E181" s="3">
        <v>13.04</v>
      </c>
      <c r="F181" s="37">
        <f t="shared" si="8"/>
        <v>9075.84</v>
      </c>
      <c r="G181" s="12">
        <f t="shared" si="9"/>
        <v>0</v>
      </c>
      <c r="H181" s="13">
        <f t="shared" si="10"/>
        <v>13.04</v>
      </c>
      <c r="I181" s="14">
        <f t="shared" si="11"/>
        <v>9075.84</v>
      </c>
    </row>
    <row r="182" spans="2:9" ht="15.75" thickBot="1" x14ac:dyDescent="0.3">
      <c r="B182" s="38" t="s">
        <v>181</v>
      </c>
      <c r="C182" s="2">
        <v>288</v>
      </c>
      <c r="D182" s="3">
        <v>4.1100000000000003</v>
      </c>
      <c r="E182" s="3">
        <v>9.52</v>
      </c>
      <c r="F182" s="37">
        <f t="shared" si="8"/>
        <v>2741.7599999999998</v>
      </c>
      <c r="G182" s="12">
        <f t="shared" si="9"/>
        <v>0</v>
      </c>
      <c r="H182" s="13">
        <f t="shared" si="10"/>
        <v>9.52</v>
      </c>
      <c r="I182" s="14">
        <f t="shared" si="11"/>
        <v>2741.7599999999998</v>
      </c>
    </row>
    <row r="183" spans="2:9" ht="15.75" thickBot="1" x14ac:dyDescent="0.3">
      <c r="B183" s="38" t="s">
        <v>182</v>
      </c>
      <c r="C183" s="2">
        <v>63024</v>
      </c>
      <c r="D183" s="3">
        <v>2.83</v>
      </c>
      <c r="E183" s="3">
        <v>6.56</v>
      </c>
      <c r="F183" s="37">
        <f t="shared" si="8"/>
        <v>413437.44</v>
      </c>
      <c r="G183" s="12">
        <f t="shared" si="9"/>
        <v>0</v>
      </c>
      <c r="H183" s="13">
        <f t="shared" si="10"/>
        <v>6.56</v>
      </c>
      <c r="I183" s="14">
        <f t="shared" si="11"/>
        <v>413437.44</v>
      </c>
    </row>
    <row r="184" spans="2:9" ht="15.75" thickBot="1" x14ac:dyDescent="0.3">
      <c r="B184" s="38" t="s">
        <v>183</v>
      </c>
      <c r="C184" s="2">
        <v>204</v>
      </c>
      <c r="D184" s="3">
        <v>15.35</v>
      </c>
      <c r="E184" s="3">
        <v>35.56</v>
      </c>
      <c r="F184" s="37">
        <f t="shared" si="8"/>
        <v>7254.2400000000007</v>
      </c>
      <c r="G184" s="12">
        <f t="shared" si="9"/>
        <v>0</v>
      </c>
      <c r="H184" s="13">
        <f t="shared" si="10"/>
        <v>35.56</v>
      </c>
      <c r="I184" s="14">
        <f t="shared" si="11"/>
        <v>7254.2400000000007</v>
      </c>
    </row>
    <row r="185" spans="2:9" ht="15.75" thickBot="1" x14ac:dyDescent="0.3">
      <c r="B185" s="38" t="s">
        <v>184</v>
      </c>
      <c r="C185" s="2">
        <v>120</v>
      </c>
      <c r="D185" s="3">
        <v>4.1900000000000004</v>
      </c>
      <c r="E185" s="3">
        <v>9.7100000000000009</v>
      </c>
      <c r="F185" s="37">
        <f t="shared" si="8"/>
        <v>1165.2</v>
      </c>
      <c r="G185" s="12">
        <f t="shared" si="9"/>
        <v>0</v>
      </c>
      <c r="H185" s="13">
        <f t="shared" si="10"/>
        <v>9.7100000000000009</v>
      </c>
      <c r="I185" s="14">
        <f t="shared" si="11"/>
        <v>1165.2</v>
      </c>
    </row>
    <row r="186" spans="2:9" ht="15.75" thickBot="1" x14ac:dyDescent="0.3">
      <c r="B186" s="38" t="s">
        <v>185</v>
      </c>
      <c r="C186" s="2">
        <v>72</v>
      </c>
      <c r="D186" s="3">
        <v>10.220000000000001</v>
      </c>
      <c r="E186" s="3">
        <v>23.68</v>
      </c>
      <c r="F186" s="37">
        <f t="shared" si="8"/>
        <v>1704.96</v>
      </c>
      <c r="G186" s="12">
        <f t="shared" si="9"/>
        <v>0</v>
      </c>
      <c r="H186" s="13">
        <f t="shared" si="10"/>
        <v>23.68</v>
      </c>
      <c r="I186" s="14">
        <f t="shared" si="11"/>
        <v>1704.96</v>
      </c>
    </row>
    <row r="187" spans="2:9" ht="15.75" thickBot="1" x14ac:dyDescent="0.3">
      <c r="B187" s="38" t="s">
        <v>186</v>
      </c>
      <c r="C187" s="2">
        <v>24</v>
      </c>
      <c r="D187" s="3">
        <v>17.16</v>
      </c>
      <c r="E187" s="3">
        <v>39.76</v>
      </c>
      <c r="F187" s="37">
        <f t="shared" si="8"/>
        <v>954.24</v>
      </c>
      <c r="G187" s="12">
        <f t="shared" si="9"/>
        <v>0</v>
      </c>
      <c r="H187" s="13">
        <f t="shared" si="10"/>
        <v>39.76</v>
      </c>
      <c r="I187" s="14">
        <f t="shared" si="11"/>
        <v>954.24</v>
      </c>
    </row>
    <row r="188" spans="2:9" ht="15.75" thickBot="1" x14ac:dyDescent="0.3">
      <c r="B188" s="38" t="s">
        <v>187</v>
      </c>
      <c r="C188" s="2">
        <v>74928</v>
      </c>
      <c r="D188" s="3">
        <v>1.85</v>
      </c>
      <c r="E188" s="3">
        <v>4.29</v>
      </c>
      <c r="F188" s="37">
        <f t="shared" si="8"/>
        <v>321441.12</v>
      </c>
      <c r="G188" s="12">
        <f t="shared" si="9"/>
        <v>0</v>
      </c>
      <c r="H188" s="13">
        <f t="shared" si="10"/>
        <v>4.29</v>
      </c>
      <c r="I188" s="14">
        <f t="shared" si="11"/>
        <v>321441.12</v>
      </c>
    </row>
    <row r="189" spans="2:9" ht="15.75" thickBot="1" x14ac:dyDescent="0.3">
      <c r="B189" s="38" t="s">
        <v>188</v>
      </c>
      <c r="C189" s="2">
        <v>768</v>
      </c>
      <c r="D189" s="3">
        <v>1.65</v>
      </c>
      <c r="E189" s="3">
        <v>3.82</v>
      </c>
      <c r="F189" s="37">
        <f t="shared" si="8"/>
        <v>2933.7599999999998</v>
      </c>
      <c r="G189" s="12">
        <f t="shared" si="9"/>
        <v>0</v>
      </c>
      <c r="H189" s="13">
        <f t="shared" si="10"/>
        <v>3.82</v>
      </c>
      <c r="I189" s="14">
        <f t="shared" si="11"/>
        <v>2933.7599999999998</v>
      </c>
    </row>
    <row r="190" spans="2:9" ht="15.75" thickBot="1" x14ac:dyDescent="0.3">
      <c r="B190" s="38" t="s">
        <v>189</v>
      </c>
      <c r="C190" s="2">
        <v>1224</v>
      </c>
      <c r="D190" s="3">
        <v>10.15</v>
      </c>
      <c r="E190" s="3">
        <v>23.52</v>
      </c>
      <c r="F190" s="37">
        <f t="shared" si="8"/>
        <v>28788.48</v>
      </c>
      <c r="G190" s="12">
        <f t="shared" si="9"/>
        <v>0</v>
      </c>
      <c r="H190" s="13">
        <f t="shared" si="10"/>
        <v>23.52</v>
      </c>
      <c r="I190" s="14">
        <f t="shared" si="11"/>
        <v>28788.48</v>
      </c>
    </row>
    <row r="191" spans="2:9" ht="15.75" thickBot="1" x14ac:dyDescent="0.3">
      <c r="B191" s="38" t="s">
        <v>190</v>
      </c>
      <c r="C191" s="2">
        <v>708</v>
      </c>
      <c r="D191" s="3">
        <v>16.420000000000002</v>
      </c>
      <c r="E191" s="3">
        <v>38.04</v>
      </c>
      <c r="F191" s="37">
        <f t="shared" si="8"/>
        <v>26932.32</v>
      </c>
      <c r="G191" s="12">
        <f t="shared" si="9"/>
        <v>0</v>
      </c>
      <c r="H191" s="13">
        <f t="shared" si="10"/>
        <v>38.04</v>
      </c>
      <c r="I191" s="14">
        <f t="shared" si="11"/>
        <v>26932.32</v>
      </c>
    </row>
    <row r="192" spans="2:9" ht="15.75" thickBot="1" x14ac:dyDescent="0.3">
      <c r="B192" s="38" t="s">
        <v>191</v>
      </c>
      <c r="C192" s="2">
        <v>708</v>
      </c>
      <c r="D192" s="3">
        <v>16.420000000000002</v>
      </c>
      <c r="E192" s="3">
        <v>38.04</v>
      </c>
      <c r="F192" s="37">
        <f t="shared" si="8"/>
        <v>26932.32</v>
      </c>
      <c r="G192" s="12">
        <f t="shared" si="9"/>
        <v>0</v>
      </c>
      <c r="H192" s="13">
        <f t="shared" si="10"/>
        <v>38.04</v>
      </c>
      <c r="I192" s="14">
        <f t="shared" si="11"/>
        <v>26932.32</v>
      </c>
    </row>
    <row r="193" spans="2:9" ht="15.75" thickBot="1" x14ac:dyDescent="0.3">
      <c r="B193" s="38" t="s">
        <v>192</v>
      </c>
      <c r="C193" s="2">
        <v>84</v>
      </c>
      <c r="D193" s="3">
        <v>1.4</v>
      </c>
      <c r="E193" s="3">
        <v>3.24</v>
      </c>
      <c r="F193" s="37">
        <f t="shared" si="8"/>
        <v>272.16000000000003</v>
      </c>
      <c r="G193" s="12">
        <f t="shared" si="9"/>
        <v>0</v>
      </c>
      <c r="H193" s="13">
        <f t="shared" si="10"/>
        <v>3.24</v>
      </c>
      <c r="I193" s="14">
        <f t="shared" si="11"/>
        <v>272.16000000000003</v>
      </c>
    </row>
    <row r="194" spans="2:9" ht="15.75" thickBot="1" x14ac:dyDescent="0.3">
      <c r="B194" s="38" t="s">
        <v>193</v>
      </c>
      <c r="C194" s="2">
        <v>708</v>
      </c>
      <c r="D194" s="3">
        <v>2.04</v>
      </c>
      <c r="E194" s="3">
        <v>4.7300000000000004</v>
      </c>
      <c r="F194" s="37">
        <f t="shared" si="8"/>
        <v>3348.84</v>
      </c>
      <c r="G194" s="12">
        <f t="shared" si="9"/>
        <v>0</v>
      </c>
      <c r="H194" s="13">
        <f t="shared" si="10"/>
        <v>4.7300000000000004</v>
      </c>
      <c r="I194" s="14">
        <f t="shared" si="11"/>
        <v>3348.84</v>
      </c>
    </row>
    <row r="195" spans="2:9" ht="15.75" thickBot="1" x14ac:dyDescent="0.3">
      <c r="B195" s="38" t="s">
        <v>194</v>
      </c>
      <c r="C195" s="2">
        <v>12048</v>
      </c>
      <c r="D195" s="3">
        <v>1.85</v>
      </c>
      <c r="E195" s="3">
        <v>4.29</v>
      </c>
      <c r="F195" s="37">
        <f t="shared" si="8"/>
        <v>51685.919999999998</v>
      </c>
      <c r="G195" s="12">
        <f t="shared" si="9"/>
        <v>0</v>
      </c>
      <c r="H195" s="13">
        <f t="shared" si="10"/>
        <v>4.29</v>
      </c>
      <c r="I195" s="14">
        <f t="shared" si="11"/>
        <v>51685.919999999998</v>
      </c>
    </row>
    <row r="196" spans="2:9" ht="15.75" thickBot="1" x14ac:dyDescent="0.3">
      <c r="B196" s="38" t="s">
        <v>195</v>
      </c>
      <c r="C196" s="2">
        <v>60</v>
      </c>
      <c r="D196" s="3">
        <v>1.89</v>
      </c>
      <c r="E196" s="3">
        <v>4.38</v>
      </c>
      <c r="F196" s="37">
        <f t="shared" si="8"/>
        <v>262.8</v>
      </c>
      <c r="G196" s="12">
        <f t="shared" si="9"/>
        <v>0</v>
      </c>
      <c r="H196" s="13">
        <f t="shared" si="10"/>
        <v>4.38</v>
      </c>
      <c r="I196" s="14">
        <f t="shared" si="11"/>
        <v>262.8</v>
      </c>
    </row>
    <row r="197" spans="2:9" ht="15.75" thickBot="1" x14ac:dyDescent="0.3">
      <c r="B197" s="38" t="s">
        <v>196</v>
      </c>
      <c r="C197" s="2">
        <v>624</v>
      </c>
      <c r="D197" s="3">
        <v>43.13</v>
      </c>
      <c r="E197" s="3">
        <v>99.92</v>
      </c>
      <c r="F197" s="37">
        <f t="shared" si="8"/>
        <v>62350.080000000002</v>
      </c>
      <c r="G197" s="12">
        <f t="shared" si="9"/>
        <v>0</v>
      </c>
      <c r="H197" s="13">
        <f t="shared" si="10"/>
        <v>99.92</v>
      </c>
      <c r="I197" s="14">
        <f t="shared" si="11"/>
        <v>62350.080000000002</v>
      </c>
    </row>
    <row r="198" spans="2:9" ht="15.75" thickBot="1" x14ac:dyDescent="0.3">
      <c r="B198" s="38" t="s">
        <v>197</v>
      </c>
      <c r="C198" s="2">
        <v>156</v>
      </c>
      <c r="D198" s="3">
        <v>1.89</v>
      </c>
      <c r="E198" s="3">
        <v>4.38</v>
      </c>
      <c r="F198" s="37">
        <f t="shared" si="8"/>
        <v>683.28</v>
      </c>
      <c r="G198" s="12">
        <f t="shared" si="9"/>
        <v>0</v>
      </c>
      <c r="H198" s="13">
        <f t="shared" si="10"/>
        <v>4.38</v>
      </c>
      <c r="I198" s="14">
        <f t="shared" si="11"/>
        <v>683.28</v>
      </c>
    </row>
    <row r="199" spans="2:9" ht="15.75" thickBot="1" x14ac:dyDescent="0.3">
      <c r="B199" s="38" t="s">
        <v>198</v>
      </c>
      <c r="C199" s="2">
        <v>120</v>
      </c>
      <c r="D199" s="3">
        <v>5.23</v>
      </c>
      <c r="E199" s="3">
        <v>12.12</v>
      </c>
      <c r="F199" s="37">
        <f t="shared" ref="F199:F259" si="12">E199*C199</f>
        <v>1454.3999999999999</v>
      </c>
      <c r="G199" s="12">
        <f t="shared" ref="G199:G259" si="13">$G$4</f>
        <v>0</v>
      </c>
      <c r="H199" s="13">
        <f t="shared" ref="H199:H259" si="14">(E199)-E199*G199</f>
        <v>12.12</v>
      </c>
      <c r="I199" s="14">
        <f t="shared" ref="I199:I259" si="15">H199*C199</f>
        <v>1454.3999999999999</v>
      </c>
    </row>
    <row r="200" spans="2:9" ht="15.75" thickBot="1" x14ac:dyDescent="0.3">
      <c r="B200" s="38" t="s">
        <v>199</v>
      </c>
      <c r="C200" s="2">
        <v>12</v>
      </c>
      <c r="D200" s="3">
        <v>5.04</v>
      </c>
      <c r="E200" s="3">
        <v>11.68</v>
      </c>
      <c r="F200" s="37">
        <f t="shared" si="12"/>
        <v>140.16</v>
      </c>
      <c r="G200" s="12">
        <f t="shared" si="13"/>
        <v>0</v>
      </c>
      <c r="H200" s="13">
        <f t="shared" si="14"/>
        <v>11.68</v>
      </c>
      <c r="I200" s="14">
        <f t="shared" si="15"/>
        <v>140.16</v>
      </c>
    </row>
    <row r="201" spans="2:9" ht="15.75" thickBot="1" x14ac:dyDescent="0.3">
      <c r="B201" s="38" t="s">
        <v>200</v>
      </c>
      <c r="C201" s="2">
        <v>204</v>
      </c>
      <c r="D201" s="3">
        <v>17.16</v>
      </c>
      <c r="E201" s="3">
        <v>39.76</v>
      </c>
      <c r="F201" s="37">
        <f t="shared" si="12"/>
        <v>8111.04</v>
      </c>
      <c r="G201" s="12">
        <f t="shared" si="13"/>
        <v>0</v>
      </c>
      <c r="H201" s="13">
        <f t="shared" si="14"/>
        <v>39.76</v>
      </c>
      <c r="I201" s="14">
        <f t="shared" si="15"/>
        <v>8111.04</v>
      </c>
    </row>
    <row r="202" spans="2:9" ht="15.75" thickBot="1" x14ac:dyDescent="0.3">
      <c r="B202" s="38" t="s">
        <v>201</v>
      </c>
      <c r="C202" s="2">
        <v>204</v>
      </c>
      <c r="D202" s="3">
        <v>17.16</v>
      </c>
      <c r="E202" s="3">
        <v>39.76</v>
      </c>
      <c r="F202" s="37">
        <f t="shared" si="12"/>
        <v>8111.04</v>
      </c>
      <c r="G202" s="12">
        <f t="shared" si="13"/>
        <v>0</v>
      </c>
      <c r="H202" s="13">
        <f t="shared" si="14"/>
        <v>39.76</v>
      </c>
      <c r="I202" s="14">
        <f t="shared" si="15"/>
        <v>8111.04</v>
      </c>
    </row>
    <row r="203" spans="2:9" ht="15.75" thickBot="1" x14ac:dyDescent="0.3">
      <c r="B203" s="38" t="s">
        <v>202</v>
      </c>
      <c r="C203" s="2">
        <v>576</v>
      </c>
      <c r="D203" s="3">
        <v>2.73</v>
      </c>
      <c r="E203" s="3">
        <v>6.32</v>
      </c>
      <c r="F203" s="37">
        <f t="shared" si="12"/>
        <v>3640.32</v>
      </c>
      <c r="G203" s="12">
        <f t="shared" si="13"/>
        <v>0</v>
      </c>
      <c r="H203" s="13">
        <f t="shared" si="14"/>
        <v>6.32</v>
      </c>
      <c r="I203" s="14">
        <f t="shared" si="15"/>
        <v>3640.32</v>
      </c>
    </row>
    <row r="204" spans="2:9" ht="15.75" thickBot="1" x14ac:dyDescent="0.3">
      <c r="B204" s="38" t="s">
        <v>203</v>
      </c>
      <c r="C204" s="2">
        <v>12</v>
      </c>
      <c r="D204" s="3">
        <v>17.16</v>
      </c>
      <c r="E204" s="3">
        <v>39.76</v>
      </c>
      <c r="F204" s="37">
        <f t="shared" si="12"/>
        <v>477.12</v>
      </c>
      <c r="G204" s="12">
        <f t="shared" si="13"/>
        <v>0</v>
      </c>
      <c r="H204" s="13">
        <f t="shared" si="14"/>
        <v>39.76</v>
      </c>
      <c r="I204" s="14">
        <f t="shared" si="15"/>
        <v>477.12</v>
      </c>
    </row>
    <row r="205" spans="2:9" ht="15.75" thickBot="1" x14ac:dyDescent="0.3">
      <c r="B205" s="38" t="s">
        <v>204</v>
      </c>
      <c r="C205" s="2">
        <v>60</v>
      </c>
      <c r="D205" s="3">
        <v>17.16</v>
      </c>
      <c r="E205" s="3">
        <v>39.76</v>
      </c>
      <c r="F205" s="37">
        <f t="shared" si="12"/>
        <v>2385.6</v>
      </c>
      <c r="G205" s="12">
        <f t="shared" si="13"/>
        <v>0</v>
      </c>
      <c r="H205" s="13">
        <f t="shared" si="14"/>
        <v>39.76</v>
      </c>
      <c r="I205" s="14">
        <f t="shared" si="15"/>
        <v>2385.6</v>
      </c>
    </row>
    <row r="206" spans="2:9" ht="15.75" thickBot="1" x14ac:dyDescent="0.3">
      <c r="B206" s="38" t="s">
        <v>205</v>
      </c>
      <c r="C206" s="2">
        <v>12</v>
      </c>
      <c r="D206" s="3">
        <v>10.25</v>
      </c>
      <c r="E206" s="3">
        <v>23.75</v>
      </c>
      <c r="F206" s="37">
        <f t="shared" si="12"/>
        <v>285</v>
      </c>
      <c r="G206" s="12">
        <f t="shared" si="13"/>
        <v>0</v>
      </c>
      <c r="H206" s="13">
        <f t="shared" si="14"/>
        <v>23.75</v>
      </c>
      <c r="I206" s="14">
        <f t="shared" si="15"/>
        <v>285</v>
      </c>
    </row>
    <row r="207" spans="2:9" ht="15.75" thickBot="1" x14ac:dyDescent="0.3">
      <c r="B207" s="38" t="s">
        <v>206</v>
      </c>
      <c r="C207" s="2">
        <v>60</v>
      </c>
      <c r="D207" s="3">
        <v>10</v>
      </c>
      <c r="E207" s="3">
        <v>23.17</v>
      </c>
      <c r="F207" s="37">
        <f t="shared" si="12"/>
        <v>1390.2</v>
      </c>
      <c r="G207" s="12">
        <f t="shared" si="13"/>
        <v>0</v>
      </c>
      <c r="H207" s="13">
        <f t="shared" si="14"/>
        <v>23.17</v>
      </c>
      <c r="I207" s="14">
        <f t="shared" si="15"/>
        <v>1390.2</v>
      </c>
    </row>
    <row r="208" spans="2:9" ht="15.75" thickBot="1" x14ac:dyDescent="0.3">
      <c r="B208" s="38" t="s">
        <v>207</v>
      </c>
      <c r="C208" s="2">
        <v>24</v>
      </c>
      <c r="D208" s="3">
        <v>13.11</v>
      </c>
      <c r="E208" s="3">
        <v>30.37</v>
      </c>
      <c r="F208" s="37">
        <f t="shared" si="12"/>
        <v>728.88</v>
      </c>
      <c r="G208" s="12">
        <f t="shared" si="13"/>
        <v>0</v>
      </c>
      <c r="H208" s="13">
        <f t="shared" si="14"/>
        <v>30.37</v>
      </c>
      <c r="I208" s="14">
        <f t="shared" si="15"/>
        <v>728.88</v>
      </c>
    </row>
    <row r="209" spans="2:9" ht="15.75" thickBot="1" x14ac:dyDescent="0.3">
      <c r="B209" s="38" t="s">
        <v>208</v>
      </c>
      <c r="C209" s="2">
        <v>228</v>
      </c>
      <c r="D209" s="3">
        <v>15.35</v>
      </c>
      <c r="E209" s="3">
        <v>35.56</v>
      </c>
      <c r="F209" s="37">
        <f t="shared" si="12"/>
        <v>8107.68</v>
      </c>
      <c r="G209" s="12">
        <f t="shared" si="13"/>
        <v>0</v>
      </c>
      <c r="H209" s="13">
        <f t="shared" si="14"/>
        <v>35.56</v>
      </c>
      <c r="I209" s="14">
        <f t="shared" si="15"/>
        <v>8107.68</v>
      </c>
    </row>
    <row r="210" spans="2:9" ht="15.75" thickBot="1" x14ac:dyDescent="0.3">
      <c r="B210" s="38" t="s">
        <v>209</v>
      </c>
      <c r="C210" s="2">
        <v>60</v>
      </c>
      <c r="D210" s="3">
        <v>17.16</v>
      </c>
      <c r="E210" s="3">
        <v>39.76</v>
      </c>
      <c r="F210" s="37">
        <f t="shared" si="12"/>
        <v>2385.6</v>
      </c>
      <c r="G210" s="12">
        <f t="shared" si="13"/>
        <v>0</v>
      </c>
      <c r="H210" s="13">
        <f t="shared" si="14"/>
        <v>39.76</v>
      </c>
      <c r="I210" s="14">
        <f t="shared" si="15"/>
        <v>2385.6</v>
      </c>
    </row>
    <row r="211" spans="2:9" ht="15.75" thickBot="1" x14ac:dyDescent="0.3">
      <c r="B211" s="38" t="s">
        <v>210</v>
      </c>
      <c r="C211" s="2">
        <v>12</v>
      </c>
      <c r="D211" s="3">
        <v>1.65</v>
      </c>
      <c r="E211" s="3">
        <v>3.82</v>
      </c>
      <c r="F211" s="37">
        <f t="shared" si="12"/>
        <v>45.839999999999996</v>
      </c>
      <c r="G211" s="12">
        <f t="shared" si="13"/>
        <v>0</v>
      </c>
      <c r="H211" s="13">
        <f t="shared" si="14"/>
        <v>3.82</v>
      </c>
      <c r="I211" s="14">
        <f t="shared" si="15"/>
        <v>45.839999999999996</v>
      </c>
    </row>
    <row r="212" spans="2:9" ht="15.75" thickBot="1" x14ac:dyDescent="0.3">
      <c r="B212" s="38" t="s">
        <v>211</v>
      </c>
      <c r="C212" s="2">
        <v>74796</v>
      </c>
      <c r="D212" s="3">
        <v>1.85</v>
      </c>
      <c r="E212" s="3">
        <v>4.29</v>
      </c>
      <c r="F212" s="37">
        <f t="shared" si="12"/>
        <v>320874.84000000003</v>
      </c>
      <c r="G212" s="12">
        <f t="shared" si="13"/>
        <v>0</v>
      </c>
      <c r="H212" s="13">
        <f t="shared" si="14"/>
        <v>4.29</v>
      </c>
      <c r="I212" s="14">
        <f t="shared" si="15"/>
        <v>320874.84000000003</v>
      </c>
    </row>
    <row r="213" spans="2:9" ht="15.75" thickBot="1" x14ac:dyDescent="0.3">
      <c r="B213" s="38" t="s">
        <v>212</v>
      </c>
      <c r="C213" s="2">
        <v>36</v>
      </c>
      <c r="D213" s="3">
        <v>15.35</v>
      </c>
      <c r="E213" s="3">
        <v>35.56</v>
      </c>
      <c r="F213" s="37">
        <f t="shared" si="12"/>
        <v>1280.1600000000001</v>
      </c>
      <c r="G213" s="12">
        <f t="shared" si="13"/>
        <v>0</v>
      </c>
      <c r="H213" s="13">
        <f t="shared" si="14"/>
        <v>35.56</v>
      </c>
      <c r="I213" s="14">
        <f t="shared" si="15"/>
        <v>1280.1600000000001</v>
      </c>
    </row>
    <row r="214" spans="2:9" ht="15.75" thickBot="1" x14ac:dyDescent="0.3">
      <c r="B214" s="38" t="s">
        <v>213</v>
      </c>
      <c r="C214" s="2">
        <v>204</v>
      </c>
      <c r="D214" s="3">
        <v>18.55</v>
      </c>
      <c r="E214" s="3">
        <v>42.98</v>
      </c>
      <c r="F214" s="37">
        <f t="shared" si="12"/>
        <v>8767.92</v>
      </c>
      <c r="G214" s="12">
        <f t="shared" si="13"/>
        <v>0</v>
      </c>
      <c r="H214" s="13">
        <f t="shared" si="14"/>
        <v>42.98</v>
      </c>
      <c r="I214" s="14">
        <f t="shared" si="15"/>
        <v>8767.92</v>
      </c>
    </row>
    <row r="215" spans="2:9" ht="15.75" thickBot="1" x14ac:dyDescent="0.3">
      <c r="B215" s="38" t="s">
        <v>214</v>
      </c>
      <c r="C215" s="2">
        <v>204</v>
      </c>
      <c r="D215" s="3">
        <v>18.55</v>
      </c>
      <c r="E215" s="3">
        <v>42.98</v>
      </c>
      <c r="F215" s="37">
        <f t="shared" si="12"/>
        <v>8767.92</v>
      </c>
      <c r="G215" s="12">
        <f t="shared" si="13"/>
        <v>0</v>
      </c>
      <c r="H215" s="13">
        <f t="shared" si="14"/>
        <v>42.98</v>
      </c>
      <c r="I215" s="14">
        <f t="shared" si="15"/>
        <v>8767.92</v>
      </c>
    </row>
    <row r="216" spans="2:9" ht="15.75" thickBot="1" x14ac:dyDescent="0.3">
      <c r="B216" s="38" t="s">
        <v>215</v>
      </c>
      <c r="C216" s="2">
        <v>2256</v>
      </c>
      <c r="D216" s="3">
        <v>8.7100000000000009</v>
      </c>
      <c r="E216" s="3">
        <v>20.18</v>
      </c>
      <c r="F216" s="37">
        <f t="shared" si="12"/>
        <v>45526.080000000002</v>
      </c>
      <c r="G216" s="12">
        <f t="shared" si="13"/>
        <v>0</v>
      </c>
      <c r="H216" s="13">
        <f t="shared" si="14"/>
        <v>20.18</v>
      </c>
      <c r="I216" s="14">
        <f t="shared" si="15"/>
        <v>45526.080000000002</v>
      </c>
    </row>
    <row r="217" spans="2:9" ht="15.75" thickBot="1" x14ac:dyDescent="0.3">
      <c r="B217" s="38" t="s">
        <v>216</v>
      </c>
      <c r="C217" s="2">
        <v>120</v>
      </c>
      <c r="D217" s="3">
        <v>8.7100000000000009</v>
      </c>
      <c r="E217" s="3">
        <v>20.18</v>
      </c>
      <c r="F217" s="37">
        <f t="shared" si="12"/>
        <v>2421.6</v>
      </c>
      <c r="G217" s="12">
        <f t="shared" si="13"/>
        <v>0</v>
      </c>
      <c r="H217" s="13">
        <f t="shared" si="14"/>
        <v>20.18</v>
      </c>
      <c r="I217" s="14">
        <f t="shared" si="15"/>
        <v>2421.6</v>
      </c>
    </row>
    <row r="218" spans="2:9" ht="15.75" thickBot="1" x14ac:dyDescent="0.3">
      <c r="B218" s="38" t="s">
        <v>217</v>
      </c>
      <c r="C218" s="2">
        <v>12</v>
      </c>
      <c r="D218" s="3">
        <v>14.69</v>
      </c>
      <c r="E218" s="3">
        <v>34.03</v>
      </c>
      <c r="F218" s="37">
        <f t="shared" si="12"/>
        <v>408.36</v>
      </c>
      <c r="G218" s="12">
        <f t="shared" si="13"/>
        <v>0</v>
      </c>
      <c r="H218" s="13">
        <f t="shared" si="14"/>
        <v>34.03</v>
      </c>
      <c r="I218" s="14">
        <f t="shared" si="15"/>
        <v>408.36</v>
      </c>
    </row>
    <row r="219" spans="2:9" ht="15.75" thickBot="1" x14ac:dyDescent="0.3">
      <c r="B219" s="38" t="s">
        <v>218</v>
      </c>
      <c r="C219" s="2">
        <v>720</v>
      </c>
      <c r="D219" s="3">
        <v>8.76</v>
      </c>
      <c r="E219" s="3">
        <v>20.29</v>
      </c>
      <c r="F219" s="37">
        <f t="shared" si="12"/>
        <v>14608.8</v>
      </c>
      <c r="G219" s="12">
        <f t="shared" si="13"/>
        <v>0</v>
      </c>
      <c r="H219" s="13">
        <f t="shared" si="14"/>
        <v>20.29</v>
      </c>
      <c r="I219" s="14">
        <f t="shared" si="15"/>
        <v>14608.8</v>
      </c>
    </row>
    <row r="220" spans="2:9" ht="15.75" thickBot="1" x14ac:dyDescent="0.3">
      <c r="B220" s="38" t="s">
        <v>219</v>
      </c>
      <c r="C220" s="2">
        <v>3864</v>
      </c>
      <c r="D220" s="3">
        <v>11.6</v>
      </c>
      <c r="E220" s="3">
        <v>26.87</v>
      </c>
      <c r="F220" s="37">
        <f t="shared" si="12"/>
        <v>103825.68000000001</v>
      </c>
      <c r="G220" s="12">
        <f t="shared" si="13"/>
        <v>0</v>
      </c>
      <c r="H220" s="13">
        <f t="shared" si="14"/>
        <v>26.87</v>
      </c>
      <c r="I220" s="14">
        <f t="shared" si="15"/>
        <v>103825.68000000001</v>
      </c>
    </row>
    <row r="221" spans="2:9" ht="15.75" thickBot="1" x14ac:dyDescent="0.3">
      <c r="B221" s="38" t="s">
        <v>220</v>
      </c>
      <c r="C221" s="2">
        <v>240</v>
      </c>
      <c r="D221" s="3">
        <v>15.35</v>
      </c>
      <c r="E221" s="3">
        <v>35.56</v>
      </c>
      <c r="F221" s="37">
        <f t="shared" si="12"/>
        <v>8534.4000000000015</v>
      </c>
      <c r="G221" s="12">
        <f t="shared" si="13"/>
        <v>0</v>
      </c>
      <c r="H221" s="13">
        <f t="shared" si="14"/>
        <v>35.56</v>
      </c>
      <c r="I221" s="14">
        <f t="shared" si="15"/>
        <v>8534.4000000000015</v>
      </c>
    </row>
    <row r="222" spans="2:9" ht="15.75" thickBot="1" x14ac:dyDescent="0.3">
      <c r="B222" s="38" t="s">
        <v>221</v>
      </c>
      <c r="C222" s="2">
        <v>23676</v>
      </c>
      <c r="D222" s="3">
        <v>2.0099999999999998</v>
      </c>
      <c r="E222" s="3">
        <v>4.66</v>
      </c>
      <c r="F222" s="37">
        <f t="shared" si="12"/>
        <v>110330.16</v>
      </c>
      <c r="G222" s="12">
        <f t="shared" si="13"/>
        <v>0</v>
      </c>
      <c r="H222" s="13">
        <f t="shared" si="14"/>
        <v>4.66</v>
      </c>
      <c r="I222" s="14">
        <f t="shared" si="15"/>
        <v>110330.16</v>
      </c>
    </row>
    <row r="223" spans="2:9" ht="15.75" thickBot="1" x14ac:dyDescent="0.3">
      <c r="B223" s="38" t="s">
        <v>222</v>
      </c>
      <c r="C223" s="2">
        <v>23652</v>
      </c>
      <c r="D223" s="3">
        <v>2.0099999999999998</v>
      </c>
      <c r="E223" s="3">
        <v>4.66</v>
      </c>
      <c r="F223" s="37">
        <f t="shared" si="12"/>
        <v>110218.32</v>
      </c>
      <c r="G223" s="12">
        <f t="shared" si="13"/>
        <v>0</v>
      </c>
      <c r="H223" s="13">
        <f t="shared" si="14"/>
        <v>4.66</v>
      </c>
      <c r="I223" s="14">
        <f t="shared" si="15"/>
        <v>110218.32</v>
      </c>
    </row>
    <row r="224" spans="2:9" ht="15.75" thickBot="1" x14ac:dyDescent="0.3">
      <c r="B224" s="38" t="s">
        <v>223</v>
      </c>
      <c r="C224" s="2">
        <v>336</v>
      </c>
      <c r="D224" s="3">
        <v>15.35</v>
      </c>
      <c r="E224" s="3">
        <v>35.56</v>
      </c>
      <c r="F224" s="37">
        <f t="shared" si="12"/>
        <v>11948.16</v>
      </c>
      <c r="G224" s="12">
        <f t="shared" si="13"/>
        <v>0</v>
      </c>
      <c r="H224" s="13">
        <f t="shared" si="14"/>
        <v>35.56</v>
      </c>
      <c r="I224" s="14">
        <f t="shared" si="15"/>
        <v>11948.16</v>
      </c>
    </row>
    <row r="225" spans="2:9" ht="15.75" thickBot="1" x14ac:dyDescent="0.3">
      <c r="B225" s="38" t="s">
        <v>224</v>
      </c>
      <c r="C225" s="2">
        <v>24</v>
      </c>
      <c r="D225" s="3">
        <v>16.97</v>
      </c>
      <c r="E225" s="3">
        <v>39.32</v>
      </c>
      <c r="F225" s="37">
        <f t="shared" si="12"/>
        <v>943.68000000000006</v>
      </c>
      <c r="G225" s="12">
        <f t="shared" si="13"/>
        <v>0</v>
      </c>
      <c r="H225" s="13">
        <f t="shared" si="14"/>
        <v>39.32</v>
      </c>
      <c r="I225" s="14">
        <f t="shared" si="15"/>
        <v>943.68000000000006</v>
      </c>
    </row>
    <row r="226" spans="2:9" ht="15.75" thickBot="1" x14ac:dyDescent="0.3">
      <c r="B226" s="38" t="s">
        <v>225</v>
      </c>
      <c r="C226" s="2">
        <v>228</v>
      </c>
      <c r="D226" s="3">
        <v>16.97</v>
      </c>
      <c r="E226" s="3">
        <v>39.32</v>
      </c>
      <c r="F226" s="37">
        <f t="shared" si="12"/>
        <v>8964.9600000000009</v>
      </c>
      <c r="G226" s="12">
        <f t="shared" si="13"/>
        <v>0</v>
      </c>
      <c r="H226" s="13">
        <f t="shared" si="14"/>
        <v>39.32</v>
      </c>
      <c r="I226" s="14">
        <f t="shared" si="15"/>
        <v>8964.9600000000009</v>
      </c>
    </row>
    <row r="227" spans="2:9" ht="15.75" thickBot="1" x14ac:dyDescent="0.3">
      <c r="B227" s="38" t="s">
        <v>226</v>
      </c>
      <c r="C227" s="2">
        <v>120</v>
      </c>
      <c r="D227" s="3">
        <v>16.97</v>
      </c>
      <c r="E227" s="3">
        <v>39.32</v>
      </c>
      <c r="F227" s="37">
        <f t="shared" si="12"/>
        <v>4718.3999999999996</v>
      </c>
      <c r="G227" s="12">
        <f t="shared" si="13"/>
        <v>0</v>
      </c>
      <c r="H227" s="13">
        <f t="shared" si="14"/>
        <v>39.32</v>
      </c>
      <c r="I227" s="14">
        <f t="shared" si="15"/>
        <v>4718.3999999999996</v>
      </c>
    </row>
    <row r="228" spans="2:9" ht="15.75" thickBot="1" x14ac:dyDescent="0.3">
      <c r="B228" s="38" t="s">
        <v>227</v>
      </c>
      <c r="C228" s="2">
        <v>240</v>
      </c>
      <c r="D228" s="3">
        <v>18.55</v>
      </c>
      <c r="E228" s="3">
        <v>42.98</v>
      </c>
      <c r="F228" s="37">
        <f t="shared" si="12"/>
        <v>10315.199999999999</v>
      </c>
      <c r="G228" s="12">
        <f t="shared" si="13"/>
        <v>0</v>
      </c>
      <c r="H228" s="13">
        <f t="shared" si="14"/>
        <v>42.98</v>
      </c>
      <c r="I228" s="14">
        <f t="shared" si="15"/>
        <v>10315.199999999999</v>
      </c>
    </row>
    <row r="229" spans="2:9" ht="15.75" thickBot="1" x14ac:dyDescent="0.3">
      <c r="B229" s="38" t="s">
        <v>228</v>
      </c>
      <c r="C229" s="2">
        <v>12</v>
      </c>
      <c r="D229" s="3">
        <v>18.55</v>
      </c>
      <c r="E229" s="3">
        <v>42.98</v>
      </c>
      <c r="F229" s="37">
        <f t="shared" si="12"/>
        <v>515.76</v>
      </c>
      <c r="G229" s="12">
        <f t="shared" si="13"/>
        <v>0</v>
      </c>
      <c r="H229" s="13">
        <f t="shared" si="14"/>
        <v>42.98</v>
      </c>
      <c r="I229" s="14">
        <f t="shared" si="15"/>
        <v>515.76</v>
      </c>
    </row>
    <row r="230" spans="2:9" ht="15.75" thickBot="1" x14ac:dyDescent="0.3">
      <c r="B230" s="38" t="s">
        <v>229</v>
      </c>
      <c r="C230" s="2">
        <v>43344</v>
      </c>
      <c r="D230" s="3">
        <v>5.77</v>
      </c>
      <c r="E230" s="3">
        <v>13.37</v>
      </c>
      <c r="F230" s="37">
        <f t="shared" si="12"/>
        <v>579509.27999999991</v>
      </c>
      <c r="G230" s="12">
        <f t="shared" si="13"/>
        <v>0</v>
      </c>
      <c r="H230" s="13">
        <f t="shared" si="14"/>
        <v>13.37</v>
      </c>
      <c r="I230" s="14">
        <f t="shared" si="15"/>
        <v>579509.27999999991</v>
      </c>
    </row>
    <row r="231" spans="2:9" ht="15.75" thickBot="1" x14ac:dyDescent="0.3">
      <c r="B231" s="38" t="s">
        <v>230</v>
      </c>
      <c r="C231" s="2">
        <v>12</v>
      </c>
      <c r="D231" s="3">
        <v>5.04</v>
      </c>
      <c r="E231" s="3">
        <v>11.68</v>
      </c>
      <c r="F231" s="37">
        <f t="shared" si="12"/>
        <v>140.16</v>
      </c>
      <c r="G231" s="12">
        <f t="shared" si="13"/>
        <v>0</v>
      </c>
      <c r="H231" s="13">
        <f t="shared" si="14"/>
        <v>11.68</v>
      </c>
      <c r="I231" s="14">
        <f t="shared" si="15"/>
        <v>140.16</v>
      </c>
    </row>
    <row r="232" spans="2:9" ht="15.75" thickBot="1" x14ac:dyDescent="0.3">
      <c r="B232" s="38" t="s">
        <v>231</v>
      </c>
      <c r="C232" s="2">
        <v>1188</v>
      </c>
      <c r="D232" s="3">
        <v>4.12</v>
      </c>
      <c r="E232" s="3">
        <v>9.5500000000000007</v>
      </c>
      <c r="F232" s="37">
        <f t="shared" si="12"/>
        <v>11345.400000000001</v>
      </c>
      <c r="G232" s="12">
        <f t="shared" si="13"/>
        <v>0</v>
      </c>
      <c r="H232" s="13">
        <f t="shared" si="14"/>
        <v>9.5500000000000007</v>
      </c>
      <c r="I232" s="14">
        <f t="shared" si="15"/>
        <v>11345.400000000001</v>
      </c>
    </row>
    <row r="233" spans="2:9" ht="15.75" thickBot="1" x14ac:dyDescent="0.3">
      <c r="B233" s="38" t="s">
        <v>232</v>
      </c>
      <c r="C233" s="2">
        <v>216</v>
      </c>
      <c r="D233" s="3">
        <v>17.16</v>
      </c>
      <c r="E233" s="3">
        <v>39.76</v>
      </c>
      <c r="F233" s="37">
        <f t="shared" si="12"/>
        <v>8588.16</v>
      </c>
      <c r="G233" s="12">
        <f t="shared" si="13"/>
        <v>0</v>
      </c>
      <c r="H233" s="13">
        <f t="shared" si="14"/>
        <v>39.76</v>
      </c>
      <c r="I233" s="14">
        <f t="shared" si="15"/>
        <v>8588.16</v>
      </c>
    </row>
    <row r="234" spans="2:9" ht="15.75" thickBot="1" x14ac:dyDescent="0.3">
      <c r="B234" s="38" t="s">
        <v>233</v>
      </c>
      <c r="C234" s="2">
        <v>12</v>
      </c>
      <c r="D234" s="3">
        <v>18.55</v>
      </c>
      <c r="E234" s="3">
        <v>42.98</v>
      </c>
      <c r="F234" s="37">
        <f t="shared" si="12"/>
        <v>515.76</v>
      </c>
      <c r="G234" s="12">
        <f t="shared" si="13"/>
        <v>0</v>
      </c>
      <c r="H234" s="13">
        <f t="shared" si="14"/>
        <v>42.98</v>
      </c>
      <c r="I234" s="14">
        <f t="shared" si="15"/>
        <v>515.76</v>
      </c>
    </row>
    <row r="235" spans="2:9" ht="15.75" thickBot="1" x14ac:dyDescent="0.3">
      <c r="B235" s="38" t="s">
        <v>234</v>
      </c>
      <c r="C235" s="2">
        <v>12</v>
      </c>
      <c r="D235" s="3">
        <v>18.55</v>
      </c>
      <c r="E235" s="3">
        <v>42.98</v>
      </c>
      <c r="F235" s="37">
        <f t="shared" si="12"/>
        <v>515.76</v>
      </c>
      <c r="G235" s="12">
        <f t="shared" si="13"/>
        <v>0</v>
      </c>
      <c r="H235" s="13">
        <f t="shared" si="14"/>
        <v>42.98</v>
      </c>
      <c r="I235" s="14">
        <f t="shared" si="15"/>
        <v>515.76</v>
      </c>
    </row>
    <row r="236" spans="2:9" ht="15.75" thickBot="1" x14ac:dyDescent="0.3">
      <c r="B236" s="38" t="s">
        <v>235</v>
      </c>
      <c r="C236" s="2">
        <v>4800</v>
      </c>
      <c r="D236" s="3">
        <v>3.51</v>
      </c>
      <c r="E236" s="3">
        <v>8.1300000000000008</v>
      </c>
      <c r="F236" s="37">
        <f t="shared" si="12"/>
        <v>39024.000000000007</v>
      </c>
      <c r="G236" s="12">
        <f t="shared" si="13"/>
        <v>0</v>
      </c>
      <c r="H236" s="13">
        <f t="shared" si="14"/>
        <v>8.1300000000000008</v>
      </c>
      <c r="I236" s="14">
        <f t="shared" si="15"/>
        <v>39024.000000000007</v>
      </c>
    </row>
    <row r="237" spans="2:9" ht="15.75" thickBot="1" x14ac:dyDescent="0.3">
      <c r="B237" s="38" t="s">
        <v>236</v>
      </c>
      <c r="C237" s="2">
        <v>24</v>
      </c>
      <c r="D237" s="3">
        <v>3.51</v>
      </c>
      <c r="E237" s="3">
        <v>8.1300000000000008</v>
      </c>
      <c r="F237" s="37">
        <f t="shared" si="12"/>
        <v>195.12</v>
      </c>
      <c r="G237" s="12">
        <f t="shared" si="13"/>
        <v>0</v>
      </c>
      <c r="H237" s="13">
        <f t="shared" si="14"/>
        <v>8.1300000000000008</v>
      </c>
      <c r="I237" s="14">
        <f t="shared" si="15"/>
        <v>195.12</v>
      </c>
    </row>
    <row r="238" spans="2:9" ht="15.75" thickBot="1" x14ac:dyDescent="0.3">
      <c r="B238" s="38" t="s">
        <v>237</v>
      </c>
      <c r="C238" s="2">
        <v>12312</v>
      </c>
      <c r="D238" s="3">
        <v>9</v>
      </c>
      <c r="E238" s="3">
        <v>20.85</v>
      </c>
      <c r="F238" s="37">
        <f t="shared" si="12"/>
        <v>256705.2</v>
      </c>
      <c r="G238" s="12">
        <f t="shared" si="13"/>
        <v>0</v>
      </c>
      <c r="H238" s="13">
        <f t="shared" si="14"/>
        <v>20.85</v>
      </c>
      <c r="I238" s="14">
        <f t="shared" si="15"/>
        <v>256705.2</v>
      </c>
    </row>
    <row r="239" spans="2:9" ht="15.75" thickBot="1" x14ac:dyDescent="0.3">
      <c r="B239" s="38" t="s">
        <v>238</v>
      </c>
      <c r="C239" s="2">
        <v>2640</v>
      </c>
      <c r="D239" s="3">
        <v>4.9800000000000004</v>
      </c>
      <c r="E239" s="3">
        <v>11.54</v>
      </c>
      <c r="F239" s="37">
        <f t="shared" si="12"/>
        <v>30465.599999999999</v>
      </c>
      <c r="G239" s="12">
        <f t="shared" si="13"/>
        <v>0</v>
      </c>
      <c r="H239" s="13">
        <f t="shared" si="14"/>
        <v>11.54</v>
      </c>
      <c r="I239" s="14">
        <f t="shared" si="15"/>
        <v>30465.599999999999</v>
      </c>
    </row>
    <row r="240" spans="2:9" ht="15.75" thickBot="1" x14ac:dyDescent="0.3">
      <c r="B240" s="38" t="s">
        <v>239</v>
      </c>
      <c r="C240" s="2">
        <v>4008</v>
      </c>
      <c r="D240" s="3">
        <v>8.9600000000000009</v>
      </c>
      <c r="E240" s="3">
        <v>20.76</v>
      </c>
      <c r="F240" s="37">
        <f t="shared" si="12"/>
        <v>83206.080000000002</v>
      </c>
      <c r="G240" s="12">
        <f t="shared" si="13"/>
        <v>0</v>
      </c>
      <c r="H240" s="13">
        <f t="shared" si="14"/>
        <v>20.76</v>
      </c>
      <c r="I240" s="14">
        <f t="shared" si="15"/>
        <v>83206.080000000002</v>
      </c>
    </row>
    <row r="241" spans="2:9" ht="15.75" thickBot="1" x14ac:dyDescent="0.3">
      <c r="B241" s="38" t="s">
        <v>240</v>
      </c>
      <c r="C241" s="2">
        <v>120</v>
      </c>
      <c r="D241" s="3">
        <v>2.73</v>
      </c>
      <c r="E241" s="3">
        <v>6.32</v>
      </c>
      <c r="F241" s="37">
        <f t="shared" si="12"/>
        <v>758.40000000000009</v>
      </c>
      <c r="G241" s="12">
        <f t="shared" si="13"/>
        <v>0</v>
      </c>
      <c r="H241" s="13">
        <f t="shared" si="14"/>
        <v>6.32</v>
      </c>
      <c r="I241" s="14">
        <f t="shared" si="15"/>
        <v>758.40000000000009</v>
      </c>
    </row>
    <row r="242" spans="2:9" ht="15.75" thickBot="1" x14ac:dyDescent="0.3">
      <c r="B242" s="38" t="s">
        <v>241</v>
      </c>
      <c r="C242" s="2">
        <v>312</v>
      </c>
      <c r="D242" s="3">
        <v>13.11</v>
      </c>
      <c r="E242" s="3">
        <v>30.37</v>
      </c>
      <c r="F242" s="37">
        <f t="shared" si="12"/>
        <v>9475.44</v>
      </c>
      <c r="G242" s="12">
        <f t="shared" si="13"/>
        <v>0</v>
      </c>
      <c r="H242" s="13">
        <f t="shared" si="14"/>
        <v>30.37</v>
      </c>
      <c r="I242" s="14">
        <f t="shared" si="15"/>
        <v>9475.44</v>
      </c>
    </row>
    <row r="243" spans="2:9" ht="15.75" thickBot="1" x14ac:dyDescent="0.3">
      <c r="B243" s="38" t="s">
        <v>242</v>
      </c>
      <c r="C243" s="2">
        <v>43344</v>
      </c>
      <c r="D243" s="3">
        <v>5.77</v>
      </c>
      <c r="E243" s="3">
        <v>13.37</v>
      </c>
      <c r="F243" s="37">
        <f t="shared" si="12"/>
        <v>579509.27999999991</v>
      </c>
      <c r="G243" s="12">
        <f t="shared" si="13"/>
        <v>0</v>
      </c>
      <c r="H243" s="13">
        <f t="shared" si="14"/>
        <v>13.37</v>
      </c>
      <c r="I243" s="14">
        <f t="shared" si="15"/>
        <v>579509.27999999991</v>
      </c>
    </row>
    <row r="244" spans="2:9" ht="15.75" thickBot="1" x14ac:dyDescent="0.3">
      <c r="B244" s="38" t="s">
        <v>243</v>
      </c>
      <c r="C244" s="2">
        <v>264</v>
      </c>
      <c r="D244" s="3">
        <v>10.43</v>
      </c>
      <c r="E244" s="3">
        <v>24.16</v>
      </c>
      <c r="F244" s="37">
        <f t="shared" si="12"/>
        <v>6378.24</v>
      </c>
      <c r="G244" s="12">
        <f t="shared" si="13"/>
        <v>0</v>
      </c>
      <c r="H244" s="13">
        <f t="shared" si="14"/>
        <v>24.16</v>
      </c>
      <c r="I244" s="14">
        <f t="shared" si="15"/>
        <v>6378.24</v>
      </c>
    </row>
    <row r="245" spans="2:9" ht="15.75" thickBot="1" x14ac:dyDescent="0.3">
      <c r="B245" s="38" t="s">
        <v>244</v>
      </c>
      <c r="C245" s="2">
        <v>76032</v>
      </c>
      <c r="D245" s="3">
        <v>1.85</v>
      </c>
      <c r="E245" s="3">
        <v>4.29</v>
      </c>
      <c r="F245" s="37">
        <f t="shared" si="12"/>
        <v>326177.28000000003</v>
      </c>
      <c r="G245" s="12">
        <f t="shared" si="13"/>
        <v>0</v>
      </c>
      <c r="H245" s="13">
        <f t="shared" si="14"/>
        <v>4.29</v>
      </c>
      <c r="I245" s="14">
        <f t="shared" si="15"/>
        <v>326177.28000000003</v>
      </c>
    </row>
    <row r="246" spans="2:9" ht="15.75" thickBot="1" x14ac:dyDescent="0.3">
      <c r="B246" s="38" t="s">
        <v>245</v>
      </c>
      <c r="C246" s="2">
        <v>12</v>
      </c>
      <c r="D246" s="3">
        <v>1.85</v>
      </c>
      <c r="E246" s="3">
        <v>4.29</v>
      </c>
      <c r="F246" s="37">
        <f t="shared" si="12"/>
        <v>51.480000000000004</v>
      </c>
      <c r="G246" s="12">
        <f t="shared" si="13"/>
        <v>0</v>
      </c>
      <c r="H246" s="13">
        <f t="shared" si="14"/>
        <v>4.29</v>
      </c>
      <c r="I246" s="14">
        <f t="shared" si="15"/>
        <v>51.480000000000004</v>
      </c>
    </row>
    <row r="247" spans="2:9" ht="15.75" thickBot="1" x14ac:dyDescent="0.3">
      <c r="B247" s="38" t="s">
        <v>246</v>
      </c>
      <c r="C247" s="2">
        <v>12</v>
      </c>
      <c r="D247" s="3">
        <v>1.85</v>
      </c>
      <c r="E247" s="3">
        <v>4.29</v>
      </c>
      <c r="F247" s="37">
        <f t="shared" si="12"/>
        <v>51.480000000000004</v>
      </c>
      <c r="G247" s="12">
        <f t="shared" si="13"/>
        <v>0</v>
      </c>
      <c r="H247" s="13">
        <f t="shared" si="14"/>
        <v>4.29</v>
      </c>
      <c r="I247" s="14">
        <f t="shared" si="15"/>
        <v>51.480000000000004</v>
      </c>
    </row>
    <row r="248" spans="2:9" ht="15.75" thickBot="1" x14ac:dyDescent="0.3">
      <c r="B248" s="38" t="s">
        <v>247</v>
      </c>
      <c r="C248" s="2">
        <v>17676</v>
      </c>
      <c r="D248" s="3">
        <v>3.7</v>
      </c>
      <c r="E248" s="3">
        <v>8.57</v>
      </c>
      <c r="F248" s="37">
        <f t="shared" si="12"/>
        <v>151483.32</v>
      </c>
      <c r="G248" s="12">
        <f t="shared" si="13"/>
        <v>0</v>
      </c>
      <c r="H248" s="13">
        <f t="shared" si="14"/>
        <v>8.57</v>
      </c>
      <c r="I248" s="14">
        <f t="shared" si="15"/>
        <v>151483.32</v>
      </c>
    </row>
    <row r="249" spans="2:9" ht="15.75" thickBot="1" x14ac:dyDescent="0.3">
      <c r="B249" s="38" t="s">
        <v>248</v>
      </c>
      <c r="C249" s="2">
        <v>3444</v>
      </c>
      <c r="D249" s="3">
        <v>5.62</v>
      </c>
      <c r="E249" s="3">
        <v>13.02</v>
      </c>
      <c r="F249" s="37">
        <f t="shared" si="12"/>
        <v>44840.88</v>
      </c>
      <c r="G249" s="12">
        <f t="shared" si="13"/>
        <v>0</v>
      </c>
      <c r="H249" s="13">
        <f t="shared" si="14"/>
        <v>13.02</v>
      </c>
      <c r="I249" s="14">
        <f t="shared" si="15"/>
        <v>44840.88</v>
      </c>
    </row>
    <row r="250" spans="2:9" ht="15.75" thickBot="1" x14ac:dyDescent="0.3">
      <c r="B250" s="38" t="s">
        <v>249</v>
      </c>
      <c r="C250" s="2">
        <v>24</v>
      </c>
      <c r="D250" s="3">
        <v>15.65</v>
      </c>
      <c r="E250" s="3">
        <v>36.26</v>
      </c>
      <c r="F250" s="37">
        <f t="shared" si="12"/>
        <v>870.24</v>
      </c>
      <c r="G250" s="12">
        <f t="shared" si="13"/>
        <v>0</v>
      </c>
      <c r="H250" s="13">
        <f t="shared" si="14"/>
        <v>36.26</v>
      </c>
      <c r="I250" s="14">
        <f t="shared" si="15"/>
        <v>870.24</v>
      </c>
    </row>
    <row r="251" spans="2:9" ht="15.75" thickBot="1" x14ac:dyDescent="0.3">
      <c r="B251" s="38" t="s">
        <v>250</v>
      </c>
      <c r="C251" s="2">
        <v>1092</v>
      </c>
      <c r="D251" s="3">
        <v>2.83</v>
      </c>
      <c r="E251" s="3">
        <v>6.56</v>
      </c>
      <c r="F251" s="37">
        <f t="shared" si="12"/>
        <v>7163.5199999999995</v>
      </c>
      <c r="G251" s="12">
        <f t="shared" si="13"/>
        <v>0</v>
      </c>
      <c r="H251" s="13">
        <f t="shared" si="14"/>
        <v>6.56</v>
      </c>
      <c r="I251" s="14">
        <f t="shared" si="15"/>
        <v>7163.5199999999995</v>
      </c>
    </row>
    <row r="252" spans="2:9" ht="15.75" thickBot="1" x14ac:dyDescent="0.3">
      <c r="B252" s="38" t="s">
        <v>251</v>
      </c>
      <c r="C252" s="2">
        <v>24</v>
      </c>
      <c r="D252" s="3">
        <v>2.83</v>
      </c>
      <c r="E252" s="3">
        <v>6.56</v>
      </c>
      <c r="F252" s="37">
        <f t="shared" si="12"/>
        <v>157.44</v>
      </c>
      <c r="G252" s="12">
        <f t="shared" si="13"/>
        <v>0</v>
      </c>
      <c r="H252" s="13">
        <f t="shared" si="14"/>
        <v>6.56</v>
      </c>
      <c r="I252" s="14">
        <f t="shared" si="15"/>
        <v>157.44</v>
      </c>
    </row>
    <row r="253" spans="2:9" ht="15.75" thickBot="1" x14ac:dyDescent="0.3">
      <c r="B253" s="38" t="s">
        <v>252</v>
      </c>
      <c r="C253" s="2">
        <v>2208</v>
      </c>
      <c r="D253" s="3">
        <v>2.73</v>
      </c>
      <c r="E253" s="3">
        <v>6.32</v>
      </c>
      <c r="F253" s="37">
        <f t="shared" si="12"/>
        <v>13954.560000000001</v>
      </c>
      <c r="G253" s="12">
        <f t="shared" si="13"/>
        <v>0</v>
      </c>
      <c r="H253" s="13">
        <f t="shared" si="14"/>
        <v>6.32</v>
      </c>
      <c r="I253" s="14">
        <f t="shared" si="15"/>
        <v>13954.560000000001</v>
      </c>
    </row>
    <row r="254" spans="2:9" ht="15.75" thickBot="1" x14ac:dyDescent="0.3">
      <c r="B254" s="38" t="s">
        <v>253</v>
      </c>
      <c r="C254" s="2">
        <v>3936</v>
      </c>
      <c r="D254" s="3">
        <v>15.24</v>
      </c>
      <c r="E254" s="3">
        <v>35.31</v>
      </c>
      <c r="F254" s="37">
        <f t="shared" si="12"/>
        <v>138980.16</v>
      </c>
      <c r="G254" s="12">
        <f t="shared" si="13"/>
        <v>0</v>
      </c>
      <c r="H254" s="13">
        <f t="shared" si="14"/>
        <v>35.31</v>
      </c>
      <c r="I254" s="14">
        <f t="shared" si="15"/>
        <v>138980.16</v>
      </c>
    </row>
    <row r="255" spans="2:9" ht="15.75" thickBot="1" x14ac:dyDescent="0.3">
      <c r="B255" s="38" t="s">
        <v>254</v>
      </c>
      <c r="C255" s="2">
        <v>2592</v>
      </c>
      <c r="D255" s="3">
        <v>3.51</v>
      </c>
      <c r="E255" s="3">
        <v>8.1300000000000008</v>
      </c>
      <c r="F255" s="37">
        <f t="shared" si="12"/>
        <v>21072.960000000003</v>
      </c>
      <c r="G255" s="12">
        <f t="shared" si="13"/>
        <v>0</v>
      </c>
      <c r="H255" s="13">
        <f t="shared" si="14"/>
        <v>8.1300000000000008</v>
      </c>
      <c r="I255" s="14">
        <f t="shared" si="15"/>
        <v>21072.960000000003</v>
      </c>
    </row>
    <row r="256" spans="2:9" ht="15.75" thickBot="1" x14ac:dyDescent="0.3">
      <c r="B256" s="38" t="s">
        <v>255</v>
      </c>
      <c r="C256" s="2">
        <v>180</v>
      </c>
      <c r="D256" s="3">
        <v>4.0999999999999996</v>
      </c>
      <c r="E256" s="3">
        <v>9.5</v>
      </c>
      <c r="F256" s="37">
        <f t="shared" si="12"/>
        <v>1710</v>
      </c>
      <c r="G256" s="12">
        <f t="shared" si="13"/>
        <v>0</v>
      </c>
      <c r="H256" s="13">
        <f t="shared" si="14"/>
        <v>9.5</v>
      </c>
      <c r="I256" s="14">
        <f t="shared" si="15"/>
        <v>1710</v>
      </c>
    </row>
    <row r="257" spans="2:9" ht="15.75" thickBot="1" x14ac:dyDescent="0.3">
      <c r="B257" s="38" t="s">
        <v>256</v>
      </c>
      <c r="C257" s="2">
        <v>36</v>
      </c>
      <c r="D257" s="3">
        <v>17.16</v>
      </c>
      <c r="E257" s="3">
        <v>39.76</v>
      </c>
      <c r="F257" s="37">
        <f t="shared" si="12"/>
        <v>1431.36</v>
      </c>
      <c r="G257" s="12">
        <f t="shared" si="13"/>
        <v>0</v>
      </c>
      <c r="H257" s="13">
        <f t="shared" si="14"/>
        <v>39.76</v>
      </c>
      <c r="I257" s="14">
        <f t="shared" si="15"/>
        <v>1431.36</v>
      </c>
    </row>
    <row r="258" spans="2:9" ht="15.75" thickBot="1" x14ac:dyDescent="0.3">
      <c r="B258" s="38" t="s">
        <v>257</v>
      </c>
      <c r="C258" s="2">
        <v>36</v>
      </c>
      <c r="D258" s="3">
        <v>17.16</v>
      </c>
      <c r="E258" s="3">
        <v>39.76</v>
      </c>
      <c r="F258" s="37">
        <f t="shared" si="12"/>
        <v>1431.36</v>
      </c>
      <c r="G258" s="12">
        <f t="shared" si="13"/>
        <v>0</v>
      </c>
      <c r="H258" s="13">
        <f t="shared" si="14"/>
        <v>39.76</v>
      </c>
      <c r="I258" s="14">
        <f t="shared" si="15"/>
        <v>1431.36</v>
      </c>
    </row>
    <row r="259" spans="2:9" ht="15.75" thickBot="1" x14ac:dyDescent="0.3">
      <c r="B259" s="39" t="s">
        <v>258</v>
      </c>
      <c r="C259" s="40">
        <v>156</v>
      </c>
      <c r="D259" s="41">
        <v>15.65</v>
      </c>
      <c r="E259" s="41">
        <v>36.26</v>
      </c>
      <c r="F259" s="37">
        <f t="shared" si="12"/>
        <v>5656.5599999999995</v>
      </c>
      <c r="G259" s="15">
        <f t="shared" si="13"/>
        <v>0</v>
      </c>
      <c r="H259" s="16">
        <f t="shared" si="14"/>
        <v>36.26</v>
      </c>
      <c r="I259" s="17">
        <f t="shared" si="15"/>
        <v>5656.5599999999995</v>
      </c>
    </row>
    <row r="260" spans="2:9" ht="18.75" x14ac:dyDescent="0.25">
      <c r="B260" s="25"/>
      <c r="C260" s="26"/>
      <c r="D260" s="27"/>
      <c r="E260" s="28"/>
      <c r="F260" s="28"/>
      <c r="G260" s="18"/>
      <c r="H260" s="19"/>
      <c r="I260" s="19"/>
    </row>
    <row r="261" spans="2:9" ht="12.75" customHeight="1" x14ac:dyDescent="0.25">
      <c r="B261" s="25"/>
      <c r="C261" s="26"/>
      <c r="D261" s="27"/>
      <c r="E261" s="28"/>
      <c r="F261" s="28"/>
      <c r="G261" s="18"/>
      <c r="H261" s="19"/>
      <c r="I261" s="19"/>
    </row>
    <row r="262" spans="2:9" ht="19.5" thickBot="1" x14ac:dyDescent="0.3">
      <c r="B262" s="25"/>
      <c r="C262" s="26"/>
      <c r="D262" s="27"/>
      <c r="E262" s="28"/>
      <c r="F262" s="28"/>
      <c r="G262" s="18"/>
      <c r="H262" s="19"/>
      <c r="I262" s="19"/>
    </row>
    <row r="263" spans="2:9" ht="57.75" thickBot="1" x14ac:dyDescent="0.3">
      <c r="B263" s="34" t="s">
        <v>265</v>
      </c>
      <c r="C263" s="23" t="s">
        <v>1</v>
      </c>
      <c r="D263" s="24" t="s">
        <v>2</v>
      </c>
      <c r="E263" s="20" t="s">
        <v>3</v>
      </c>
      <c r="F263" s="23" t="s">
        <v>4</v>
      </c>
      <c r="G263" s="6" t="s">
        <v>259</v>
      </c>
      <c r="H263" s="7" t="s">
        <v>260</v>
      </c>
      <c r="I263" s="8" t="s">
        <v>261</v>
      </c>
    </row>
    <row r="264" spans="2:9" x14ac:dyDescent="0.25">
      <c r="B264" s="44" t="s">
        <v>264</v>
      </c>
      <c r="C264" s="45"/>
      <c r="D264" s="45"/>
      <c r="E264" s="46"/>
      <c r="F264" s="50">
        <f>SUM(F266:F326)</f>
        <v>1300740.6000000006</v>
      </c>
      <c r="G264" s="52" t="s">
        <v>262</v>
      </c>
      <c r="H264" s="54"/>
      <c r="I264" s="56">
        <f>SUM(I266:I326)</f>
        <v>1300740.6000000006</v>
      </c>
    </row>
    <row r="265" spans="2:9" ht="15.75" thickBot="1" x14ac:dyDescent="0.3">
      <c r="B265" s="47"/>
      <c r="C265" s="48"/>
      <c r="D265" s="48"/>
      <c r="E265" s="49"/>
      <c r="F265" s="51"/>
      <c r="G265" s="53"/>
      <c r="H265" s="55"/>
      <c r="I265" s="57"/>
    </row>
    <row r="266" spans="2:9" ht="15.75" thickBot="1" x14ac:dyDescent="0.3">
      <c r="B266" s="1" t="s">
        <v>8</v>
      </c>
      <c r="C266" s="4">
        <v>12</v>
      </c>
      <c r="D266" s="5">
        <v>18.55</v>
      </c>
      <c r="E266" s="5">
        <v>42.98</v>
      </c>
      <c r="F266" s="33">
        <v>515.76</v>
      </c>
      <c r="G266" s="29">
        <f t="shared" ref="G266:G326" si="16">$G$4</f>
        <v>0</v>
      </c>
      <c r="H266" s="30">
        <f t="shared" ref="H266:H326" si="17">(E266)-E266*G266</f>
        <v>42.98</v>
      </c>
      <c r="I266" s="11">
        <f t="shared" ref="I266:I326" si="18">H266*C266</f>
        <v>515.76</v>
      </c>
    </row>
    <row r="267" spans="2:9" ht="15.75" thickBot="1" x14ac:dyDescent="0.3">
      <c r="B267" s="1" t="s">
        <v>10</v>
      </c>
      <c r="C267" s="4">
        <v>96</v>
      </c>
      <c r="D267" s="5">
        <v>1.37</v>
      </c>
      <c r="E267" s="5">
        <v>3.17</v>
      </c>
      <c r="F267" s="33">
        <v>304.32</v>
      </c>
      <c r="G267" s="31">
        <f t="shared" si="16"/>
        <v>0</v>
      </c>
      <c r="H267" s="13">
        <f t="shared" si="17"/>
        <v>3.17</v>
      </c>
      <c r="I267" s="14">
        <f t="shared" si="18"/>
        <v>304.32</v>
      </c>
    </row>
    <row r="268" spans="2:9" ht="15.75" thickBot="1" x14ac:dyDescent="0.3">
      <c r="B268" s="1" t="s">
        <v>20</v>
      </c>
      <c r="C268" s="4">
        <v>2496</v>
      </c>
      <c r="D268" s="5">
        <v>2.25</v>
      </c>
      <c r="E268" s="5">
        <v>5.21</v>
      </c>
      <c r="F268" s="33">
        <v>13004.16</v>
      </c>
      <c r="G268" s="31">
        <f t="shared" si="16"/>
        <v>0</v>
      </c>
      <c r="H268" s="13">
        <f t="shared" si="17"/>
        <v>5.21</v>
      </c>
      <c r="I268" s="14">
        <f t="shared" si="18"/>
        <v>13004.16</v>
      </c>
    </row>
    <row r="269" spans="2:9" ht="15.75" thickBot="1" x14ac:dyDescent="0.3">
      <c r="B269" s="1" t="s">
        <v>29</v>
      </c>
      <c r="C269" s="4">
        <v>252</v>
      </c>
      <c r="D269" s="5">
        <v>1.85</v>
      </c>
      <c r="E269" s="5">
        <v>4.29</v>
      </c>
      <c r="F269" s="33">
        <v>1081.08</v>
      </c>
      <c r="G269" s="31">
        <f t="shared" si="16"/>
        <v>0</v>
      </c>
      <c r="H269" s="13">
        <f t="shared" si="17"/>
        <v>4.29</v>
      </c>
      <c r="I269" s="14">
        <f t="shared" si="18"/>
        <v>1081.08</v>
      </c>
    </row>
    <row r="270" spans="2:9" ht="15.75" thickBot="1" x14ac:dyDescent="0.3">
      <c r="B270" s="1" t="s">
        <v>30</v>
      </c>
      <c r="C270" s="4">
        <v>12</v>
      </c>
      <c r="D270" s="5">
        <v>15.24</v>
      </c>
      <c r="E270" s="5">
        <v>35.31</v>
      </c>
      <c r="F270" s="33">
        <v>423.72</v>
      </c>
      <c r="G270" s="31">
        <f t="shared" si="16"/>
        <v>0</v>
      </c>
      <c r="H270" s="13">
        <f t="shared" si="17"/>
        <v>35.31</v>
      </c>
      <c r="I270" s="14">
        <f t="shared" si="18"/>
        <v>423.72</v>
      </c>
    </row>
    <row r="271" spans="2:9" ht="15.75" thickBot="1" x14ac:dyDescent="0.3">
      <c r="B271" s="1" t="s">
        <v>33</v>
      </c>
      <c r="C271" s="4">
        <v>2904</v>
      </c>
      <c r="D271" s="5">
        <v>2.0099999999999998</v>
      </c>
      <c r="E271" s="5">
        <v>4.66</v>
      </c>
      <c r="F271" s="33">
        <v>13532.64</v>
      </c>
      <c r="G271" s="31">
        <f t="shared" si="16"/>
        <v>0</v>
      </c>
      <c r="H271" s="13">
        <f t="shared" si="17"/>
        <v>4.66</v>
      </c>
      <c r="I271" s="14">
        <f t="shared" si="18"/>
        <v>13532.640000000001</v>
      </c>
    </row>
    <row r="272" spans="2:9" ht="15.75" thickBot="1" x14ac:dyDescent="0.3">
      <c r="B272" s="1" t="s">
        <v>42</v>
      </c>
      <c r="C272" s="4">
        <v>12</v>
      </c>
      <c r="D272" s="5">
        <v>3.51</v>
      </c>
      <c r="E272" s="5">
        <v>8.1300000000000008</v>
      </c>
      <c r="F272" s="33">
        <v>97.56</v>
      </c>
      <c r="G272" s="31">
        <f t="shared" si="16"/>
        <v>0</v>
      </c>
      <c r="H272" s="13">
        <f t="shared" si="17"/>
        <v>8.1300000000000008</v>
      </c>
      <c r="I272" s="14">
        <f t="shared" si="18"/>
        <v>97.56</v>
      </c>
    </row>
    <row r="273" spans="2:9" ht="15.75" thickBot="1" x14ac:dyDescent="0.3">
      <c r="B273" s="1" t="s">
        <v>46</v>
      </c>
      <c r="C273" s="4">
        <v>1908</v>
      </c>
      <c r="D273" s="5">
        <v>1.85</v>
      </c>
      <c r="E273" s="5">
        <v>4.29</v>
      </c>
      <c r="F273" s="33">
        <v>8185.32</v>
      </c>
      <c r="G273" s="31">
        <f t="shared" si="16"/>
        <v>0</v>
      </c>
      <c r="H273" s="13">
        <f t="shared" si="17"/>
        <v>4.29</v>
      </c>
      <c r="I273" s="14">
        <f t="shared" si="18"/>
        <v>8185.32</v>
      </c>
    </row>
    <row r="274" spans="2:9" ht="15.75" thickBot="1" x14ac:dyDescent="0.3">
      <c r="B274" s="1" t="s">
        <v>66</v>
      </c>
      <c r="C274" s="4">
        <v>120</v>
      </c>
      <c r="D274" s="5">
        <v>1.85</v>
      </c>
      <c r="E274" s="5">
        <v>4.29</v>
      </c>
      <c r="F274" s="33">
        <v>514.79999999999995</v>
      </c>
      <c r="G274" s="31">
        <f t="shared" si="16"/>
        <v>0</v>
      </c>
      <c r="H274" s="13">
        <f t="shared" si="17"/>
        <v>4.29</v>
      </c>
      <c r="I274" s="14">
        <f t="shared" si="18"/>
        <v>514.79999999999995</v>
      </c>
    </row>
    <row r="275" spans="2:9" ht="15.75" thickBot="1" x14ac:dyDescent="0.3">
      <c r="B275" s="1" t="s">
        <v>74</v>
      </c>
      <c r="C275" s="4">
        <v>24</v>
      </c>
      <c r="D275" s="5">
        <v>3.51</v>
      </c>
      <c r="E275" s="5">
        <v>8.1300000000000008</v>
      </c>
      <c r="F275" s="33">
        <v>195.12</v>
      </c>
      <c r="G275" s="31">
        <f t="shared" si="16"/>
        <v>0</v>
      </c>
      <c r="H275" s="13">
        <f t="shared" si="17"/>
        <v>8.1300000000000008</v>
      </c>
      <c r="I275" s="14">
        <f t="shared" si="18"/>
        <v>195.12</v>
      </c>
    </row>
    <row r="276" spans="2:9" ht="15.75" thickBot="1" x14ac:dyDescent="0.3">
      <c r="B276" s="1" t="s">
        <v>76</v>
      </c>
      <c r="C276" s="4">
        <v>3156</v>
      </c>
      <c r="D276" s="5">
        <v>3.68</v>
      </c>
      <c r="E276" s="5">
        <v>8.5299999999999994</v>
      </c>
      <c r="F276" s="33">
        <v>26920.68</v>
      </c>
      <c r="G276" s="31">
        <f t="shared" si="16"/>
        <v>0</v>
      </c>
      <c r="H276" s="13">
        <f t="shared" si="17"/>
        <v>8.5299999999999994</v>
      </c>
      <c r="I276" s="14">
        <f t="shared" si="18"/>
        <v>26920.679999999997</v>
      </c>
    </row>
    <row r="277" spans="2:9" ht="15.75" thickBot="1" x14ac:dyDescent="0.3">
      <c r="B277" s="1" t="s">
        <v>79</v>
      </c>
      <c r="C277" s="4">
        <v>13572</v>
      </c>
      <c r="D277" s="5">
        <v>1.85</v>
      </c>
      <c r="E277" s="5">
        <v>4.29</v>
      </c>
      <c r="F277" s="33">
        <v>58223.88</v>
      </c>
      <c r="G277" s="31">
        <f t="shared" si="16"/>
        <v>0</v>
      </c>
      <c r="H277" s="13">
        <f t="shared" si="17"/>
        <v>4.29</v>
      </c>
      <c r="I277" s="14">
        <f t="shared" si="18"/>
        <v>58223.88</v>
      </c>
    </row>
    <row r="278" spans="2:9" ht="15.75" thickBot="1" x14ac:dyDescent="0.3">
      <c r="B278" s="1" t="s">
        <v>83</v>
      </c>
      <c r="C278" s="4">
        <v>12</v>
      </c>
      <c r="D278" s="5">
        <v>9.86</v>
      </c>
      <c r="E278" s="5">
        <v>22.84</v>
      </c>
      <c r="F278" s="33">
        <v>274.08</v>
      </c>
      <c r="G278" s="31">
        <f t="shared" si="16"/>
        <v>0</v>
      </c>
      <c r="H278" s="13">
        <f t="shared" si="17"/>
        <v>22.84</v>
      </c>
      <c r="I278" s="14">
        <f t="shared" si="18"/>
        <v>274.08</v>
      </c>
    </row>
    <row r="279" spans="2:9" ht="15.75" thickBot="1" x14ac:dyDescent="0.3">
      <c r="B279" s="1" t="s">
        <v>88</v>
      </c>
      <c r="C279" s="4">
        <v>12</v>
      </c>
      <c r="D279" s="5">
        <v>17.16</v>
      </c>
      <c r="E279" s="5">
        <v>39.76</v>
      </c>
      <c r="F279" s="33">
        <v>477.12</v>
      </c>
      <c r="G279" s="31">
        <f t="shared" si="16"/>
        <v>0</v>
      </c>
      <c r="H279" s="13">
        <f t="shared" si="17"/>
        <v>39.76</v>
      </c>
      <c r="I279" s="14">
        <f t="shared" si="18"/>
        <v>477.12</v>
      </c>
    </row>
    <row r="280" spans="2:9" ht="15.75" thickBot="1" x14ac:dyDescent="0.3">
      <c r="B280" s="1" t="s">
        <v>89</v>
      </c>
      <c r="C280" s="4">
        <v>12</v>
      </c>
      <c r="D280" s="5">
        <v>17.16</v>
      </c>
      <c r="E280" s="5">
        <v>39.76</v>
      </c>
      <c r="F280" s="33">
        <v>477.12</v>
      </c>
      <c r="G280" s="31">
        <f t="shared" si="16"/>
        <v>0</v>
      </c>
      <c r="H280" s="13">
        <f t="shared" si="17"/>
        <v>39.76</v>
      </c>
      <c r="I280" s="14">
        <f t="shared" si="18"/>
        <v>477.12</v>
      </c>
    </row>
    <row r="281" spans="2:9" ht="15.75" thickBot="1" x14ac:dyDescent="0.3">
      <c r="B281" s="1" t="s">
        <v>90</v>
      </c>
      <c r="C281" s="4">
        <v>6552</v>
      </c>
      <c r="D281" s="5">
        <v>17.16</v>
      </c>
      <c r="E281" s="5">
        <v>39.76</v>
      </c>
      <c r="F281" s="33">
        <v>260507.51999999999</v>
      </c>
      <c r="G281" s="31">
        <f t="shared" si="16"/>
        <v>0</v>
      </c>
      <c r="H281" s="13">
        <f t="shared" si="17"/>
        <v>39.76</v>
      </c>
      <c r="I281" s="14">
        <f t="shared" si="18"/>
        <v>260507.51999999999</v>
      </c>
    </row>
    <row r="282" spans="2:9" ht="15.75" thickBot="1" x14ac:dyDescent="0.3">
      <c r="B282" s="1" t="s">
        <v>91</v>
      </c>
      <c r="C282" s="4">
        <v>144</v>
      </c>
      <c r="D282" s="5">
        <v>3.68</v>
      </c>
      <c r="E282" s="5">
        <v>8.5299999999999994</v>
      </c>
      <c r="F282" s="33">
        <v>1228.32</v>
      </c>
      <c r="G282" s="31">
        <f t="shared" si="16"/>
        <v>0</v>
      </c>
      <c r="H282" s="13">
        <f t="shared" si="17"/>
        <v>8.5299999999999994</v>
      </c>
      <c r="I282" s="14">
        <f t="shared" si="18"/>
        <v>1228.32</v>
      </c>
    </row>
    <row r="283" spans="2:9" ht="15.75" thickBot="1" x14ac:dyDescent="0.3">
      <c r="B283" s="1" t="s">
        <v>108</v>
      </c>
      <c r="C283" s="4">
        <v>2544</v>
      </c>
      <c r="D283" s="5">
        <v>2.0099999999999998</v>
      </c>
      <c r="E283" s="5">
        <v>4.66</v>
      </c>
      <c r="F283" s="33">
        <v>11855.04</v>
      </c>
      <c r="G283" s="31">
        <f t="shared" si="16"/>
        <v>0</v>
      </c>
      <c r="H283" s="13">
        <f t="shared" si="17"/>
        <v>4.66</v>
      </c>
      <c r="I283" s="14">
        <f t="shared" si="18"/>
        <v>11855.04</v>
      </c>
    </row>
    <row r="284" spans="2:9" ht="15.75" thickBot="1" x14ac:dyDescent="0.3">
      <c r="B284" s="1" t="s">
        <v>121</v>
      </c>
      <c r="C284" s="4">
        <v>252</v>
      </c>
      <c r="D284" s="5">
        <v>1.85</v>
      </c>
      <c r="E284" s="5">
        <v>4.29</v>
      </c>
      <c r="F284" s="33">
        <v>1081.08</v>
      </c>
      <c r="G284" s="31">
        <f t="shared" si="16"/>
        <v>0</v>
      </c>
      <c r="H284" s="13">
        <f t="shared" si="17"/>
        <v>4.29</v>
      </c>
      <c r="I284" s="14">
        <f t="shared" si="18"/>
        <v>1081.08</v>
      </c>
    </row>
    <row r="285" spans="2:9" ht="15.75" thickBot="1" x14ac:dyDescent="0.3">
      <c r="B285" s="1" t="s">
        <v>128</v>
      </c>
      <c r="C285" s="4">
        <v>12</v>
      </c>
      <c r="D285" s="5">
        <v>7.89</v>
      </c>
      <c r="E285" s="5">
        <v>18.28</v>
      </c>
      <c r="F285" s="33">
        <v>219.36</v>
      </c>
      <c r="G285" s="31">
        <f t="shared" si="16"/>
        <v>0</v>
      </c>
      <c r="H285" s="13">
        <f t="shared" si="17"/>
        <v>18.28</v>
      </c>
      <c r="I285" s="14">
        <f t="shared" si="18"/>
        <v>219.36</v>
      </c>
    </row>
    <row r="286" spans="2:9" ht="15.75" thickBot="1" x14ac:dyDescent="0.3">
      <c r="B286" s="1" t="s">
        <v>131</v>
      </c>
      <c r="C286" s="4">
        <v>2484</v>
      </c>
      <c r="D286" s="5">
        <v>3.51</v>
      </c>
      <c r="E286" s="5">
        <v>8.1300000000000008</v>
      </c>
      <c r="F286" s="33">
        <v>20194.919999999998</v>
      </c>
      <c r="G286" s="31">
        <f t="shared" si="16"/>
        <v>0</v>
      </c>
      <c r="H286" s="13">
        <f t="shared" si="17"/>
        <v>8.1300000000000008</v>
      </c>
      <c r="I286" s="14">
        <f t="shared" si="18"/>
        <v>20194.920000000002</v>
      </c>
    </row>
    <row r="287" spans="2:9" ht="15.75" thickBot="1" x14ac:dyDescent="0.3">
      <c r="B287" s="1" t="s">
        <v>132</v>
      </c>
      <c r="C287" s="4">
        <v>1320</v>
      </c>
      <c r="D287" s="5">
        <v>1.85</v>
      </c>
      <c r="E287" s="5">
        <v>4.29</v>
      </c>
      <c r="F287" s="33">
        <v>5662.8</v>
      </c>
      <c r="G287" s="31">
        <f t="shared" si="16"/>
        <v>0</v>
      </c>
      <c r="H287" s="13">
        <f t="shared" si="17"/>
        <v>4.29</v>
      </c>
      <c r="I287" s="14">
        <f t="shared" si="18"/>
        <v>5662.8</v>
      </c>
    </row>
    <row r="288" spans="2:9" ht="15.75" thickBot="1" x14ac:dyDescent="0.3">
      <c r="B288" s="1" t="s">
        <v>143</v>
      </c>
      <c r="C288" s="4">
        <v>144</v>
      </c>
      <c r="D288" s="5">
        <v>7.85</v>
      </c>
      <c r="E288" s="5">
        <v>18.190000000000001</v>
      </c>
      <c r="F288" s="33">
        <v>2619.36</v>
      </c>
      <c r="G288" s="31">
        <f t="shared" si="16"/>
        <v>0</v>
      </c>
      <c r="H288" s="13">
        <f t="shared" si="17"/>
        <v>18.190000000000001</v>
      </c>
      <c r="I288" s="14">
        <f t="shared" si="18"/>
        <v>2619.36</v>
      </c>
    </row>
    <row r="289" spans="2:9" ht="15.75" thickBot="1" x14ac:dyDescent="0.3">
      <c r="B289" s="1" t="s">
        <v>146</v>
      </c>
      <c r="C289" s="4">
        <v>12</v>
      </c>
      <c r="D289" s="5">
        <v>18.55</v>
      </c>
      <c r="E289" s="5">
        <v>42.98</v>
      </c>
      <c r="F289" s="33">
        <v>515.76</v>
      </c>
      <c r="G289" s="31">
        <f t="shared" si="16"/>
        <v>0</v>
      </c>
      <c r="H289" s="13">
        <f t="shared" si="17"/>
        <v>42.98</v>
      </c>
      <c r="I289" s="14">
        <f t="shared" si="18"/>
        <v>515.76</v>
      </c>
    </row>
    <row r="290" spans="2:9" ht="15.75" thickBot="1" x14ac:dyDescent="0.3">
      <c r="B290" s="1" t="s">
        <v>147</v>
      </c>
      <c r="C290" s="4">
        <v>12</v>
      </c>
      <c r="D290" s="5">
        <v>3.51</v>
      </c>
      <c r="E290" s="5">
        <v>8.1300000000000008</v>
      </c>
      <c r="F290" s="33">
        <v>97.56</v>
      </c>
      <c r="G290" s="31">
        <f t="shared" si="16"/>
        <v>0</v>
      </c>
      <c r="H290" s="13">
        <f t="shared" si="17"/>
        <v>8.1300000000000008</v>
      </c>
      <c r="I290" s="14">
        <f t="shared" si="18"/>
        <v>97.56</v>
      </c>
    </row>
    <row r="291" spans="2:9" ht="15.75" thickBot="1" x14ac:dyDescent="0.3">
      <c r="B291" s="1" t="s">
        <v>148</v>
      </c>
      <c r="C291" s="4">
        <v>31068</v>
      </c>
      <c r="D291" s="5">
        <v>4.1100000000000003</v>
      </c>
      <c r="E291" s="5">
        <v>9.52</v>
      </c>
      <c r="F291" s="33">
        <v>295767.36</v>
      </c>
      <c r="G291" s="31">
        <f t="shared" si="16"/>
        <v>0</v>
      </c>
      <c r="H291" s="13">
        <f t="shared" si="17"/>
        <v>9.52</v>
      </c>
      <c r="I291" s="14">
        <f t="shared" si="18"/>
        <v>295767.36</v>
      </c>
    </row>
    <row r="292" spans="2:9" ht="15.75" thickBot="1" x14ac:dyDescent="0.3">
      <c r="B292" s="1" t="s">
        <v>150</v>
      </c>
      <c r="C292" s="4">
        <v>24</v>
      </c>
      <c r="D292" s="5">
        <v>7.86</v>
      </c>
      <c r="E292" s="5">
        <v>18.21</v>
      </c>
      <c r="F292" s="33">
        <v>437.04</v>
      </c>
      <c r="G292" s="31">
        <f t="shared" si="16"/>
        <v>0</v>
      </c>
      <c r="H292" s="13">
        <f t="shared" si="17"/>
        <v>18.21</v>
      </c>
      <c r="I292" s="14">
        <f t="shared" si="18"/>
        <v>437.04</v>
      </c>
    </row>
    <row r="293" spans="2:9" ht="15.75" thickBot="1" x14ac:dyDescent="0.3">
      <c r="B293" s="1" t="s">
        <v>153</v>
      </c>
      <c r="C293" s="4">
        <v>180</v>
      </c>
      <c r="D293" s="5">
        <v>1</v>
      </c>
      <c r="E293" s="5">
        <v>2.3199999999999998</v>
      </c>
      <c r="F293" s="33">
        <v>417.6</v>
      </c>
      <c r="G293" s="31">
        <f t="shared" si="16"/>
        <v>0</v>
      </c>
      <c r="H293" s="13">
        <f t="shared" si="17"/>
        <v>2.3199999999999998</v>
      </c>
      <c r="I293" s="14">
        <f t="shared" si="18"/>
        <v>417.59999999999997</v>
      </c>
    </row>
    <row r="294" spans="2:9" ht="15.75" thickBot="1" x14ac:dyDescent="0.3">
      <c r="B294" s="1" t="s">
        <v>154</v>
      </c>
      <c r="C294" s="4">
        <v>1020</v>
      </c>
      <c r="D294" s="5">
        <v>11.49</v>
      </c>
      <c r="E294" s="5">
        <v>26.62</v>
      </c>
      <c r="F294" s="33">
        <v>27152.400000000001</v>
      </c>
      <c r="G294" s="31">
        <f t="shared" si="16"/>
        <v>0</v>
      </c>
      <c r="H294" s="13">
        <f t="shared" si="17"/>
        <v>26.62</v>
      </c>
      <c r="I294" s="14">
        <f t="shared" si="18"/>
        <v>27152.400000000001</v>
      </c>
    </row>
    <row r="295" spans="2:9" ht="15.75" thickBot="1" x14ac:dyDescent="0.3">
      <c r="B295" s="1" t="s">
        <v>155</v>
      </c>
      <c r="C295" s="4">
        <v>456</v>
      </c>
      <c r="D295" s="5">
        <v>11.49</v>
      </c>
      <c r="E295" s="5">
        <v>26.62</v>
      </c>
      <c r="F295" s="33">
        <v>12138.72</v>
      </c>
      <c r="G295" s="31">
        <f t="shared" si="16"/>
        <v>0</v>
      </c>
      <c r="H295" s="13">
        <f t="shared" si="17"/>
        <v>26.62</v>
      </c>
      <c r="I295" s="14">
        <f t="shared" si="18"/>
        <v>12138.720000000001</v>
      </c>
    </row>
    <row r="296" spans="2:9" ht="15.75" thickBot="1" x14ac:dyDescent="0.3">
      <c r="B296" s="1" t="s">
        <v>165</v>
      </c>
      <c r="C296" s="4">
        <v>12</v>
      </c>
      <c r="D296" s="5">
        <v>10.17</v>
      </c>
      <c r="E296" s="5">
        <v>23.56</v>
      </c>
      <c r="F296" s="33">
        <v>282.72000000000003</v>
      </c>
      <c r="G296" s="31">
        <f t="shared" si="16"/>
        <v>0</v>
      </c>
      <c r="H296" s="13">
        <f t="shared" si="17"/>
        <v>23.56</v>
      </c>
      <c r="I296" s="14">
        <f t="shared" si="18"/>
        <v>282.71999999999997</v>
      </c>
    </row>
    <row r="297" spans="2:9" ht="15.75" thickBot="1" x14ac:dyDescent="0.3">
      <c r="B297" s="1" t="s">
        <v>166</v>
      </c>
      <c r="C297" s="4">
        <v>48</v>
      </c>
      <c r="D297" s="5">
        <v>3.68</v>
      </c>
      <c r="E297" s="5">
        <v>8.5299999999999994</v>
      </c>
      <c r="F297" s="33">
        <v>409.44</v>
      </c>
      <c r="G297" s="31">
        <f t="shared" si="16"/>
        <v>0</v>
      </c>
      <c r="H297" s="13">
        <f t="shared" si="17"/>
        <v>8.5299999999999994</v>
      </c>
      <c r="I297" s="14">
        <f t="shared" si="18"/>
        <v>409.43999999999994</v>
      </c>
    </row>
    <row r="298" spans="2:9" ht="15.75" thickBot="1" x14ac:dyDescent="0.3">
      <c r="B298" s="1" t="s">
        <v>168</v>
      </c>
      <c r="C298" s="4">
        <v>36</v>
      </c>
      <c r="D298" s="5">
        <v>3.68</v>
      </c>
      <c r="E298" s="5">
        <v>8.5299999999999994</v>
      </c>
      <c r="F298" s="33">
        <v>307.08</v>
      </c>
      <c r="G298" s="31">
        <f t="shared" si="16"/>
        <v>0</v>
      </c>
      <c r="H298" s="13">
        <f t="shared" si="17"/>
        <v>8.5299999999999994</v>
      </c>
      <c r="I298" s="14">
        <f t="shared" si="18"/>
        <v>307.08</v>
      </c>
    </row>
    <row r="299" spans="2:9" ht="15.75" thickBot="1" x14ac:dyDescent="0.3">
      <c r="B299" s="1" t="s">
        <v>169</v>
      </c>
      <c r="C299" s="4">
        <v>12</v>
      </c>
      <c r="D299" s="5">
        <v>3.51</v>
      </c>
      <c r="E299" s="5">
        <v>8.1300000000000008</v>
      </c>
      <c r="F299" s="33">
        <v>97.56</v>
      </c>
      <c r="G299" s="31">
        <f t="shared" si="16"/>
        <v>0</v>
      </c>
      <c r="H299" s="13">
        <f t="shared" si="17"/>
        <v>8.1300000000000008</v>
      </c>
      <c r="I299" s="14">
        <f t="shared" si="18"/>
        <v>97.56</v>
      </c>
    </row>
    <row r="300" spans="2:9" ht="15.75" thickBot="1" x14ac:dyDescent="0.3">
      <c r="B300" s="1" t="s">
        <v>170</v>
      </c>
      <c r="C300" s="4">
        <v>12</v>
      </c>
      <c r="D300" s="5">
        <v>8.7899999999999991</v>
      </c>
      <c r="E300" s="5">
        <v>20.36</v>
      </c>
      <c r="F300" s="33">
        <v>244.32</v>
      </c>
      <c r="G300" s="31">
        <f t="shared" si="16"/>
        <v>0</v>
      </c>
      <c r="H300" s="13">
        <f t="shared" si="17"/>
        <v>20.36</v>
      </c>
      <c r="I300" s="14">
        <f t="shared" si="18"/>
        <v>244.32</v>
      </c>
    </row>
    <row r="301" spans="2:9" ht="15.75" thickBot="1" x14ac:dyDescent="0.3">
      <c r="B301" s="1" t="s">
        <v>173</v>
      </c>
      <c r="C301" s="4">
        <v>2280</v>
      </c>
      <c r="D301" s="5">
        <v>2.25</v>
      </c>
      <c r="E301" s="5">
        <v>5.21</v>
      </c>
      <c r="F301" s="33">
        <v>11878.8</v>
      </c>
      <c r="G301" s="31">
        <f t="shared" si="16"/>
        <v>0</v>
      </c>
      <c r="H301" s="13">
        <f t="shared" si="17"/>
        <v>5.21</v>
      </c>
      <c r="I301" s="14">
        <f t="shared" si="18"/>
        <v>11878.8</v>
      </c>
    </row>
    <row r="302" spans="2:9" ht="15.75" thickBot="1" x14ac:dyDescent="0.3">
      <c r="B302" s="1" t="s">
        <v>175</v>
      </c>
      <c r="C302" s="4">
        <v>276</v>
      </c>
      <c r="D302" s="5">
        <v>2.0099999999999998</v>
      </c>
      <c r="E302" s="5">
        <v>4.66</v>
      </c>
      <c r="F302" s="33">
        <v>1286.1600000000001</v>
      </c>
      <c r="G302" s="31">
        <f t="shared" si="16"/>
        <v>0</v>
      </c>
      <c r="H302" s="13">
        <f t="shared" si="17"/>
        <v>4.66</v>
      </c>
      <c r="I302" s="14">
        <f t="shared" si="18"/>
        <v>1286.1600000000001</v>
      </c>
    </row>
    <row r="303" spans="2:9" ht="15.75" thickBot="1" x14ac:dyDescent="0.3">
      <c r="B303" s="1" t="s">
        <v>177</v>
      </c>
      <c r="C303" s="4">
        <v>3120</v>
      </c>
      <c r="D303" s="5">
        <v>4.12</v>
      </c>
      <c r="E303" s="5">
        <v>9.5500000000000007</v>
      </c>
      <c r="F303" s="33">
        <v>29796</v>
      </c>
      <c r="G303" s="31">
        <f t="shared" si="16"/>
        <v>0</v>
      </c>
      <c r="H303" s="13">
        <f t="shared" si="17"/>
        <v>9.5500000000000007</v>
      </c>
      <c r="I303" s="14">
        <f t="shared" si="18"/>
        <v>29796.000000000004</v>
      </c>
    </row>
    <row r="304" spans="2:9" ht="15.75" thickBot="1" x14ac:dyDescent="0.3">
      <c r="B304" s="1" t="s">
        <v>180</v>
      </c>
      <c r="C304" s="4">
        <v>12</v>
      </c>
      <c r="D304" s="5">
        <v>5.63</v>
      </c>
      <c r="E304" s="5">
        <v>13.04</v>
      </c>
      <c r="F304" s="33">
        <v>156.47999999999999</v>
      </c>
      <c r="G304" s="31">
        <f t="shared" si="16"/>
        <v>0</v>
      </c>
      <c r="H304" s="13">
        <f t="shared" si="17"/>
        <v>13.04</v>
      </c>
      <c r="I304" s="14">
        <f t="shared" si="18"/>
        <v>156.47999999999999</v>
      </c>
    </row>
    <row r="305" spans="2:9" ht="15.75" thickBot="1" x14ac:dyDescent="0.3">
      <c r="B305" s="1" t="s">
        <v>182</v>
      </c>
      <c r="C305" s="4">
        <v>15408</v>
      </c>
      <c r="D305" s="5">
        <v>2.83</v>
      </c>
      <c r="E305" s="5">
        <v>6.56</v>
      </c>
      <c r="F305" s="33">
        <v>101076.48</v>
      </c>
      <c r="G305" s="31">
        <f t="shared" si="16"/>
        <v>0</v>
      </c>
      <c r="H305" s="13">
        <f t="shared" si="17"/>
        <v>6.56</v>
      </c>
      <c r="I305" s="14">
        <f t="shared" si="18"/>
        <v>101076.48</v>
      </c>
    </row>
    <row r="306" spans="2:9" ht="15.75" thickBot="1" x14ac:dyDescent="0.3">
      <c r="B306" s="1" t="s">
        <v>187</v>
      </c>
      <c r="C306" s="4">
        <v>12804</v>
      </c>
      <c r="D306" s="5">
        <v>1.85</v>
      </c>
      <c r="E306" s="5">
        <v>4.29</v>
      </c>
      <c r="F306" s="33">
        <v>54929.16</v>
      </c>
      <c r="G306" s="31">
        <f t="shared" si="16"/>
        <v>0</v>
      </c>
      <c r="H306" s="13">
        <f t="shared" si="17"/>
        <v>4.29</v>
      </c>
      <c r="I306" s="14">
        <f t="shared" si="18"/>
        <v>54929.16</v>
      </c>
    </row>
    <row r="307" spans="2:9" ht="15.75" thickBot="1" x14ac:dyDescent="0.3">
      <c r="B307" s="1" t="s">
        <v>192</v>
      </c>
      <c r="C307" s="4">
        <v>24</v>
      </c>
      <c r="D307" s="5">
        <v>1.4</v>
      </c>
      <c r="E307" s="5">
        <v>3.24</v>
      </c>
      <c r="F307" s="33">
        <v>77.760000000000005</v>
      </c>
      <c r="G307" s="31">
        <f t="shared" si="16"/>
        <v>0</v>
      </c>
      <c r="H307" s="13">
        <f t="shared" si="17"/>
        <v>3.24</v>
      </c>
      <c r="I307" s="14">
        <f t="shared" si="18"/>
        <v>77.760000000000005</v>
      </c>
    </row>
    <row r="308" spans="2:9" ht="15.75" thickBot="1" x14ac:dyDescent="0.3">
      <c r="B308" s="1" t="s">
        <v>194</v>
      </c>
      <c r="C308" s="4">
        <v>816</v>
      </c>
      <c r="D308" s="5">
        <v>1.85</v>
      </c>
      <c r="E308" s="5">
        <v>4.29</v>
      </c>
      <c r="F308" s="33">
        <v>3500.64</v>
      </c>
      <c r="G308" s="31">
        <f t="shared" si="16"/>
        <v>0</v>
      </c>
      <c r="H308" s="13">
        <f t="shared" si="17"/>
        <v>4.29</v>
      </c>
      <c r="I308" s="14">
        <f t="shared" si="18"/>
        <v>3500.64</v>
      </c>
    </row>
    <row r="309" spans="2:9" ht="15.75" thickBot="1" x14ac:dyDescent="0.3">
      <c r="B309" s="1" t="s">
        <v>211</v>
      </c>
      <c r="C309" s="4">
        <v>12720</v>
      </c>
      <c r="D309" s="5">
        <v>1.85</v>
      </c>
      <c r="E309" s="5">
        <v>4.29</v>
      </c>
      <c r="F309" s="33">
        <v>54568.800000000003</v>
      </c>
      <c r="G309" s="31">
        <f t="shared" si="16"/>
        <v>0</v>
      </c>
      <c r="H309" s="13">
        <f t="shared" si="17"/>
        <v>4.29</v>
      </c>
      <c r="I309" s="14">
        <f t="shared" si="18"/>
        <v>54568.800000000003</v>
      </c>
    </row>
    <row r="310" spans="2:9" ht="15.75" thickBot="1" x14ac:dyDescent="0.3">
      <c r="B310" s="1" t="s">
        <v>221</v>
      </c>
      <c r="C310" s="4">
        <v>5280</v>
      </c>
      <c r="D310" s="5">
        <v>2.0099999999999998</v>
      </c>
      <c r="E310" s="5">
        <v>4.66</v>
      </c>
      <c r="F310" s="33">
        <v>24604.799999999999</v>
      </c>
      <c r="G310" s="31">
        <f t="shared" si="16"/>
        <v>0</v>
      </c>
      <c r="H310" s="13">
        <f t="shared" si="17"/>
        <v>4.66</v>
      </c>
      <c r="I310" s="14">
        <f t="shared" si="18"/>
        <v>24604.799999999999</v>
      </c>
    </row>
    <row r="311" spans="2:9" ht="15.75" thickBot="1" x14ac:dyDescent="0.3">
      <c r="B311" s="1" t="s">
        <v>222</v>
      </c>
      <c r="C311" s="4">
        <v>5244</v>
      </c>
      <c r="D311" s="5">
        <v>2.0099999999999998</v>
      </c>
      <c r="E311" s="5">
        <v>4.66</v>
      </c>
      <c r="F311" s="33">
        <v>24437.040000000001</v>
      </c>
      <c r="G311" s="31">
        <f t="shared" si="16"/>
        <v>0</v>
      </c>
      <c r="H311" s="13">
        <f t="shared" si="17"/>
        <v>4.66</v>
      </c>
      <c r="I311" s="14">
        <f t="shared" si="18"/>
        <v>24437.040000000001</v>
      </c>
    </row>
    <row r="312" spans="2:9" ht="15.75" thickBot="1" x14ac:dyDescent="0.3">
      <c r="B312" s="1" t="s">
        <v>229</v>
      </c>
      <c r="C312" s="4">
        <v>876</v>
      </c>
      <c r="D312" s="5">
        <v>5.77</v>
      </c>
      <c r="E312" s="5">
        <v>13.37</v>
      </c>
      <c r="F312" s="33">
        <v>11712.12</v>
      </c>
      <c r="G312" s="31">
        <f t="shared" si="16"/>
        <v>0</v>
      </c>
      <c r="H312" s="13">
        <f t="shared" si="17"/>
        <v>13.37</v>
      </c>
      <c r="I312" s="14">
        <f t="shared" si="18"/>
        <v>11712.119999999999</v>
      </c>
    </row>
    <row r="313" spans="2:9" ht="15.75" thickBot="1" x14ac:dyDescent="0.3">
      <c r="B313" s="1" t="s">
        <v>235</v>
      </c>
      <c r="C313" s="4">
        <v>24</v>
      </c>
      <c r="D313" s="5">
        <v>3.51</v>
      </c>
      <c r="E313" s="5">
        <v>8.1300000000000008</v>
      </c>
      <c r="F313" s="33">
        <v>195.12</v>
      </c>
      <c r="G313" s="31">
        <f t="shared" si="16"/>
        <v>0</v>
      </c>
      <c r="H313" s="13">
        <f t="shared" si="17"/>
        <v>8.1300000000000008</v>
      </c>
      <c r="I313" s="14">
        <f t="shared" si="18"/>
        <v>195.12</v>
      </c>
    </row>
    <row r="314" spans="2:9" ht="15.75" thickBot="1" x14ac:dyDescent="0.3">
      <c r="B314" s="1" t="s">
        <v>237</v>
      </c>
      <c r="C314" s="4">
        <v>3816</v>
      </c>
      <c r="D314" s="5">
        <v>9</v>
      </c>
      <c r="E314" s="5">
        <v>20.85</v>
      </c>
      <c r="F314" s="33">
        <v>79563.600000000006</v>
      </c>
      <c r="G314" s="31">
        <f t="shared" si="16"/>
        <v>0</v>
      </c>
      <c r="H314" s="13">
        <f t="shared" si="17"/>
        <v>20.85</v>
      </c>
      <c r="I314" s="14">
        <f t="shared" si="18"/>
        <v>79563.600000000006</v>
      </c>
    </row>
    <row r="315" spans="2:9" ht="15.75" thickBot="1" x14ac:dyDescent="0.3">
      <c r="B315" s="1" t="s">
        <v>238</v>
      </c>
      <c r="C315" s="4">
        <v>96</v>
      </c>
      <c r="D315" s="5">
        <v>4.9800000000000004</v>
      </c>
      <c r="E315" s="5">
        <v>11.54</v>
      </c>
      <c r="F315" s="33">
        <v>1107.8399999999999</v>
      </c>
      <c r="G315" s="31">
        <f t="shared" si="16"/>
        <v>0</v>
      </c>
      <c r="H315" s="13">
        <f t="shared" si="17"/>
        <v>11.54</v>
      </c>
      <c r="I315" s="14">
        <f t="shared" si="18"/>
        <v>1107.8399999999999</v>
      </c>
    </row>
    <row r="316" spans="2:9" ht="15.75" thickBot="1" x14ac:dyDescent="0.3">
      <c r="B316" s="1" t="s">
        <v>239</v>
      </c>
      <c r="C316" s="4">
        <v>24</v>
      </c>
      <c r="D316" s="5">
        <v>8.9600000000000009</v>
      </c>
      <c r="E316" s="5">
        <v>20.76</v>
      </c>
      <c r="F316" s="33">
        <v>498.24</v>
      </c>
      <c r="G316" s="31">
        <f t="shared" si="16"/>
        <v>0</v>
      </c>
      <c r="H316" s="13">
        <f t="shared" si="17"/>
        <v>20.76</v>
      </c>
      <c r="I316" s="14">
        <f t="shared" si="18"/>
        <v>498.24</v>
      </c>
    </row>
    <row r="317" spans="2:9" ht="15.75" thickBot="1" x14ac:dyDescent="0.3">
      <c r="B317" s="1" t="s">
        <v>241</v>
      </c>
      <c r="C317" s="4">
        <v>12</v>
      </c>
      <c r="D317" s="5">
        <v>13.11</v>
      </c>
      <c r="E317" s="5">
        <v>30.37</v>
      </c>
      <c r="F317" s="33">
        <v>364.44</v>
      </c>
      <c r="G317" s="31">
        <f t="shared" si="16"/>
        <v>0</v>
      </c>
      <c r="H317" s="13">
        <f t="shared" si="17"/>
        <v>30.37</v>
      </c>
      <c r="I317" s="14">
        <f t="shared" si="18"/>
        <v>364.44</v>
      </c>
    </row>
    <row r="318" spans="2:9" ht="15.75" thickBot="1" x14ac:dyDescent="0.3">
      <c r="B318" s="1" t="s">
        <v>242</v>
      </c>
      <c r="C318" s="4">
        <v>876</v>
      </c>
      <c r="D318" s="5">
        <v>5.77</v>
      </c>
      <c r="E318" s="5">
        <v>13.37</v>
      </c>
      <c r="F318" s="33">
        <v>11712.12</v>
      </c>
      <c r="G318" s="31">
        <f t="shared" si="16"/>
        <v>0</v>
      </c>
      <c r="H318" s="13">
        <f t="shared" si="17"/>
        <v>13.37</v>
      </c>
      <c r="I318" s="14">
        <f t="shared" si="18"/>
        <v>11712.119999999999</v>
      </c>
    </row>
    <row r="319" spans="2:9" ht="15.75" thickBot="1" x14ac:dyDescent="0.3">
      <c r="B319" s="1" t="s">
        <v>243</v>
      </c>
      <c r="C319" s="4">
        <v>12</v>
      </c>
      <c r="D319" s="5">
        <v>10.43</v>
      </c>
      <c r="E319" s="5">
        <v>24.16</v>
      </c>
      <c r="F319" s="33">
        <v>289.92</v>
      </c>
      <c r="G319" s="31">
        <f t="shared" si="16"/>
        <v>0</v>
      </c>
      <c r="H319" s="13">
        <f t="shared" si="17"/>
        <v>24.16</v>
      </c>
      <c r="I319" s="14">
        <f t="shared" si="18"/>
        <v>289.92</v>
      </c>
    </row>
    <row r="320" spans="2:9" ht="15.75" thickBot="1" x14ac:dyDescent="0.3">
      <c r="B320" s="1" t="s">
        <v>244</v>
      </c>
      <c r="C320" s="4">
        <v>12744</v>
      </c>
      <c r="D320" s="5">
        <v>1.85</v>
      </c>
      <c r="E320" s="5">
        <v>4.29</v>
      </c>
      <c r="F320" s="33">
        <v>54671.76</v>
      </c>
      <c r="G320" s="31">
        <f t="shared" si="16"/>
        <v>0</v>
      </c>
      <c r="H320" s="13">
        <f t="shared" si="17"/>
        <v>4.29</v>
      </c>
      <c r="I320" s="14">
        <f t="shared" si="18"/>
        <v>54671.76</v>
      </c>
    </row>
    <row r="321" spans="2:9" ht="15.75" thickBot="1" x14ac:dyDescent="0.3">
      <c r="B321" s="1" t="s">
        <v>247</v>
      </c>
      <c r="C321" s="4">
        <v>7512</v>
      </c>
      <c r="D321" s="5">
        <v>3.7</v>
      </c>
      <c r="E321" s="5">
        <v>8.57</v>
      </c>
      <c r="F321" s="33">
        <v>64377.84</v>
      </c>
      <c r="G321" s="31">
        <f t="shared" si="16"/>
        <v>0</v>
      </c>
      <c r="H321" s="13">
        <f t="shared" si="17"/>
        <v>8.57</v>
      </c>
      <c r="I321" s="14">
        <f t="shared" si="18"/>
        <v>64377.840000000004</v>
      </c>
    </row>
    <row r="322" spans="2:9" ht="15.75" thickBot="1" x14ac:dyDescent="0.3">
      <c r="B322" s="1" t="s">
        <v>248</v>
      </c>
      <c r="C322" s="4">
        <v>120</v>
      </c>
      <c r="D322" s="5">
        <v>5.62</v>
      </c>
      <c r="E322" s="5">
        <v>13.02</v>
      </c>
      <c r="F322" s="33">
        <v>1562.4</v>
      </c>
      <c r="G322" s="31">
        <f t="shared" si="16"/>
        <v>0</v>
      </c>
      <c r="H322" s="13">
        <f t="shared" si="17"/>
        <v>13.02</v>
      </c>
      <c r="I322" s="14">
        <f t="shared" si="18"/>
        <v>1562.3999999999999</v>
      </c>
    </row>
    <row r="323" spans="2:9" ht="15.75" thickBot="1" x14ac:dyDescent="0.3">
      <c r="B323" s="1" t="s">
        <v>250</v>
      </c>
      <c r="C323" s="4">
        <v>156</v>
      </c>
      <c r="D323" s="5">
        <v>2.83</v>
      </c>
      <c r="E323" s="5">
        <v>6.56</v>
      </c>
      <c r="F323" s="33">
        <v>1023.36</v>
      </c>
      <c r="G323" s="31">
        <f t="shared" si="16"/>
        <v>0</v>
      </c>
      <c r="H323" s="13">
        <f t="shared" si="17"/>
        <v>6.56</v>
      </c>
      <c r="I323" s="14">
        <f t="shared" si="18"/>
        <v>1023.3599999999999</v>
      </c>
    </row>
    <row r="324" spans="2:9" ht="15.75" thickBot="1" x14ac:dyDescent="0.3">
      <c r="B324" s="1" t="s">
        <v>252</v>
      </c>
      <c r="C324" s="4">
        <v>216</v>
      </c>
      <c r="D324" s="5">
        <v>2.73</v>
      </c>
      <c r="E324" s="5">
        <v>6.32</v>
      </c>
      <c r="F324" s="33">
        <v>1365.12</v>
      </c>
      <c r="G324" s="31">
        <f t="shared" si="16"/>
        <v>0</v>
      </c>
      <c r="H324" s="13">
        <f t="shared" si="17"/>
        <v>6.32</v>
      </c>
      <c r="I324" s="14">
        <f t="shared" si="18"/>
        <v>1365.1200000000001</v>
      </c>
    </row>
    <row r="325" spans="2:9" ht="15.75" thickBot="1" x14ac:dyDescent="0.3">
      <c r="B325" s="1" t="s">
        <v>253</v>
      </c>
      <c r="C325" s="4">
        <v>12</v>
      </c>
      <c r="D325" s="5">
        <v>15.24</v>
      </c>
      <c r="E325" s="5">
        <v>35.31</v>
      </c>
      <c r="F325" s="42">
        <v>423.72</v>
      </c>
      <c r="G325" s="31">
        <f t="shared" si="16"/>
        <v>0</v>
      </c>
      <c r="H325" s="13">
        <f t="shared" si="17"/>
        <v>35.31</v>
      </c>
      <c r="I325" s="14">
        <f t="shared" si="18"/>
        <v>423.72</v>
      </c>
    </row>
    <row r="326" spans="2:9" ht="15.75" thickBot="1" x14ac:dyDescent="0.3">
      <c r="B326" s="1" t="s">
        <v>254</v>
      </c>
      <c r="C326" s="4">
        <v>12</v>
      </c>
      <c r="D326" s="5">
        <v>3.51</v>
      </c>
      <c r="E326" s="33">
        <v>8.1300000000000008</v>
      </c>
      <c r="F326" s="43">
        <v>97.56</v>
      </c>
      <c r="G326" s="32">
        <f t="shared" si="16"/>
        <v>0</v>
      </c>
      <c r="H326" s="16">
        <f t="shared" si="17"/>
        <v>8.1300000000000008</v>
      </c>
      <c r="I326" s="17">
        <f t="shared" si="18"/>
        <v>97.56</v>
      </c>
    </row>
  </sheetData>
  <sheetProtection algorithmName="SHA-512" hashValue="PYVUaWwvXn/LR60neE1LQZ/4G7fE+aEEBd4fz1VR3w75gj2Ug/1Nq8YvohkexcJg14X/jt+qgKGN6zSG5c89+Q==" saltValue="A/N11sJCSbzo+1SBm099tg==" spinCount="100000" sheet="1" objects="1" scenarios="1"/>
  <protectedRanges>
    <protectedRange sqref="G264" name="Intervalo2"/>
    <protectedRange sqref="G4" name="Intervalo1"/>
  </protectedRanges>
  <mergeCells count="11">
    <mergeCell ref="B2:F2"/>
    <mergeCell ref="I4:I5"/>
    <mergeCell ref="H4:H5"/>
    <mergeCell ref="G4:G5"/>
    <mergeCell ref="F4:F5"/>
    <mergeCell ref="B4:E5"/>
    <mergeCell ref="B264:E265"/>
    <mergeCell ref="F264:F265"/>
    <mergeCell ref="G264:G265"/>
    <mergeCell ref="H264:H265"/>
    <mergeCell ref="I264:I26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MODELO DE COTACAO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Lucimeire Santos da Silva</dc:creator>
  <cp:lastModifiedBy>Marcio Ferreira Botelho Junior</cp:lastModifiedBy>
  <dcterms:created xsi:type="dcterms:W3CDTF">2024-05-02T18:27:31Z</dcterms:created>
  <dcterms:modified xsi:type="dcterms:W3CDTF">2024-07-12T21:38:12Z</dcterms:modified>
</cp:coreProperties>
</file>